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actenergy-my.sharepoint.com/personal/shivnac_contactenergy_co_nz/Documents/Desktop/"/>
    </mc:Choice>
  </mc:AlternateContent>
  <xr:revisionPtr revIDLastSave="0" documentId="8_{6690C926-4537-49E7-AA1C-1D1B2DF5DA2F}" xr6:coauthVersionLast="47" xr6:coauthVersionMax="47" xr10:uidLastSave="{00000000-0000-0000-0000-000000000000}"/>
  <bookViews>
    <workbookView xWindow="28680" yWindow="-120" windowWidth="29040" windowHeight="15840" xr2:uid="{D1593AD3-AF6D-47C1-A7D9-4BB2338BC00E}"/>
  </bookViews>
  <sheets>
    <sheet name="Report Table 12 Months" sheetId="1" r:id="rId1"/>
  </sheets>
  <externalReferences>
    <externalReference r:id="rId2"/>
  </externalReferences>
  <definedNames>
    <definedName name="_AMO_UniqueIdentifier" hidden="1">"'a00ce4db-4b9c-4b1d-bf36-b1aa1d7ac0c2'"</definedName>
    <definedName name="clutha_inflows">'[1]Database pull'!$O$2:$O$2</definedName>
    <definedName name="DT_END">[1]ASX!$C$6</definedName>
    <definedName name="DT_JUNE_LAST_YEAR">[1]ASX!$C$10</definedName>
    <definedName name="DT_LAST_MONTH">[1]ASX!$C$13</definedName>
    <definedName name="DT_MONTH_PRIOR">[1]ASX!$C$14</definedName>
    <definedName name="DT_Q1_CURRENT_YR">[1]ASX!$C$15</definedName>
    <definedName name="DT_Q2_CURRENT_YR">[1]ASX!$C$16</definedName>
    <definedName name="DT_Q3_CURRENT_YR">[1]ASX!$C$17</definedName>
    <definedName name="end_of_month">[1]Intro!$B$30</definedName>
    <definedName name="finanical_year">[1]Intro!$B$27</definedName>
    <definedName name="start_of_month">[1]Intro!$B$29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E49" i="1" l="1"/>
  <c r="F49" i="1"/>
</calcChain>
</file>

<file path=xl/sharedStrings.xml><?xml version="1.0" encoding="utf-8"?>
<sst xmlns="http://schemas.openxmlformats.org/spreadsheetml/2006/main" count="108" uniqueCount="51">
  <si>
    <t>Report Table 12 Months</t>
  </si>
  <si>
    <t>Measure</t>
  </si>
  <si>
    <t xml:space="preserve">The month ended </t>
  </si>
  <si>
    <t>The month ended</t>
  </si>
  <si>
    <t>Customer</t>
  </si>
  <si>
    <t>Mass market electricity sales</t>
  </si>
  <si>
    <t>GWh</t>
  </si>
  <si>
    <t>Retail gas sales</t>
  </si>
  <si>
    <t>Mass market electricity and gas sales</t>
  </si>
  <si>
    <t>Average electricity sales price</t>
  </si>
  <si>
    <t>$/MWh</t>
  </si>
  <si>
    <t>Electricity direct pass thru costs</t>
  </si>
  <si>
    <t>Cost to serve</t>
  </si>
  <si>
    <t>Customer netback</t>
  </si>
  <si>
    <t>Energy cost</t>
  </si>
  <si>
    <t>Actual electricity line losses</t>
  </si>
  <si>
    <t>%</t>
  </si>
  <si>
    <t>PJ</t>
  </si>
  <si>
    <t>Electricity ICPs</t>
  </si>
  <si>
    <t>#</t>
  </si>
  <si>
    <t>Gas ICPs</t>
  </si>
  <si>
    <t>Broadband connections</t>
  </si>
  <si>
    <t>Wholesale</t>
  </si>
  <si>
    <t>Electricity sales to Customer business</t>
  </si>
  <si>
    <t>Electricity sales to Commercial and Industrial</t>
  </si>
  <si>
    <t>Electricity CFD sales</t>
  </si>
  <si>
    <t>Contracted electricity sales</t>
  </si>
  <si>
    <t>Steam sales</t>
  </si>
  <si>
    <t>Total electricity and steam net revenue</t>
  </si>
  <si>
    <t>C&amp;I netback (at the ICP)</t>
  </si>
  <si>
    <t>C&amp;I line losses</t>
  </si>
  <si>
    <t>Thermal generation</t>
  </si>
  <si>
    <t>Geothermal generation</t>
  </si>
  <si>
    <t>Hydro generation</t>
  </si>
  <si>
    <t>Spot electricity sales</t>
  </si>
  <si>
    <t>Electricity sales - Direct</t>
  </si>
  <si>
    <t>Acquired generation</t>
  </si>
  <si>
    <t>Electricity generated (or acquired)</t>
  </si>
  <si>
    <t>Unit generation cost (including acquired generation)</t>
  </si>
  <si>
    <t>Spot electricity purchases</t>
  </si>
  <si>
    <t>CFD sale settlements</t>
  </si>
  <si>
    <t>Spot exposed purchases / CFD settlement</t>
  </si>
  <si>
    <t>Spot revenue and settlement on acquired generation (GWAP)</t>
  </si>
  <si>
    <t>Spot purchases and settlement on CFDs sold (LWAP)</t>
  </si>
  <si>
    <t>LWAP/GWAP</t>
  </si>
  <si>
    <t>Gas used in internal generation</t>
  </si>
  <si>
    <t>Gas storage net movement (extraction) / injection</t>
  </si>
  <si>
    <t>Contact</t>
  </si>
  <si>
    <t>Total Customer Connections</t>
  </si>
  <si>
    <t xml:space="preserve">Disclaimer: While every precaution has been taken, if numbers in this spreadsheet differ from those released via the NZX/ASX, </t>
  </si>
  <si>
    <t>the numbers released in the operating reports take precedence.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</si>
</sst>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dd\-mmm\-yy"/>
    <numFmt numFmtId="165" formatCode="mmmm\ yy"/>
    <numFmt numFmtId="166" formatCode="#,##0\ ;\(#,##0\);_(\-_)"/>
    <numFmt numFmtId="167" formatCode="#,##0.00\ ;\(#,##0.00\);_(\-_)"/>
    <numFmt numFmtId="168" formatCode="#,##0.0\ ;\(#,##0.0\);_(\-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right" vertical="center" wrapText="1"/>
    </xf>
    <xf numFmtId="17" fontId="3" fillId="0" borderId="1" xfId="0" applyNumberFormat="1" applyFont="1" applyBorder="1" applyAlignment="1">
      <alignment horizontal="right"/>
    </xf>
    <xf numFmtId="0" fontId="5" fillId="0" borderId="2" xfId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right" vertical="center" wrapText="1"/>
    </xf>
    <xf numFmtId="165" fontId="3" fillId="0" borderId="3" xfId="0" quotePrefix="1" applyNumberFormat="1" applyFont="1" applyBorder="1" applyAlignment="1">
      <alignment horizontal="right"/>
    </xf>
    <xf numFmtId="0" fontId="5" fillId="0" borderId="4" xfId="1" applyFont="1" applyBorder="1" applyAlignment="1">
      <alignment vertical="center"/>
    </xf>
    <xf numFmtId="0" fontId="5" fillId="0" borderId="5" xfId="2" applyFont="1" applyBorder="1" applyAlignment="1">
      <alignment horizontal="center" vertical="center" wrapText="1"/>
    </xf>
    <xf numFmtId="0" fontId="7" fillId="0" borderId="5" xfId="3" applyFont="1" applyFill="1" applyBorder="1" applyAlignment="1">
      <alignment vertical="center"/>
    </xf>
    <xf numFmtId="0" fontId="7" fillId="0" borderId="1" xfId="3" applyFont="1" applyFill="1" applyBorder="1" applyAlignment="1">
      <alignment horizontal="right" vertical="center"/>
    </xf>
    <xf numFmtId="166" fontId="7" fillId="2" borderId="1" xfId="4" applyNumberFormat="1" applyFont="1" applyFill="1" applyBorder="1" applyAlignment="1">
      <alignment vertical="center"/>
    </xf>
    <xf numFmtId="166" fontId="7" fillId="0" borderId="1" xfId="4" applyNumberFormat="1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 vertical="center"/>
    </xf>
    <xf numFmtId="166" fontId="7" fillId="2" borderId="0" xfId="4" applyNumberFormat="1" applyFont="1" applyFill="1" applyAlignment="1">
      <alignment vertical="center"/>
    </xf>
    <xf numFmtId="166" fontId="7" fillId="0" borderId="0" xfId="4" applyNumberFormat="1" applyFont="1" applyAlignment="1">
      <alignment vertical="center"/>
    </xf>
    <xf numFmtId="0" fontId="7" fillId="0" borderId="6" xfId="3" applyFont="1" applyFill="1" applyBorder="1" applyAlignment="1">
      <alignment vertical="center"/>
    </xf>
    <xf numFmtId="0" fontId="7" fillId="0" borderId="7" xfId="3" applyFont="1" applyFill="1" applyBorder="1" applyAlignment="1">
      <alignment horizontal="right" vertical="center"/>
    </xf>
    <xf numFmtId="166" fontId="7" fillId="2" borderId="7" xfId="4" applyNumberFormat="1" applyFont="1" applyFill="1" applyBorder="1" applyAlignment="1">
      <alignment vertical="center"/>
    </xf>
    <xf numFmtId="166" fontId="7" fillId="0" borderId="7" xfId="4" applyNumberFormat="1" applyFont="1" applyBorder="1" applyAlignment="1">
      <alignment vertical="center"/>
    </xf>
    <xf numFmtId="167" fontId="7" fillId="2" borderId="0" xfId="4" applyNumberFormat="1" applyFont="1" applyFill="1" applyAlignment="1">
      <alignment vertical="center"/>
    </xf>
    <xf numFmtId="167" fontId="7" fillId="0" borderId="0" xfId="4" applyNumberFormat="1" applyFont="1" applyAlignment="1">
      <alignment vertical="center"/>
    </xf>
    <xf numFmtId="9" fontId="7" fillId="2" borderId="0" xfId="5" applyFont="1" applyFill="1" applyBorder="1" applyAlignment="1">
      <alignment vertical="center"/>
    </xf>
    <xf numFmtId="9" fontId="7" fillId="0" borderId="0" xfId="5" applyFont="1" applyFill="1" applyBorder="1" applyAlignment="1">
      <alignment vertical="center"/>
    </xf>
    <xf numFmtId="168" fontId="7" fillId="2" borderId="0" xfId="4" applyNumberFormat="1" applyFont="1" applyFill="1" applyAlignment="1">
      <alignment vertical="center"/>
    </xf>
    <xf numFmtId="168" fontId="7" fillId="0" borderId="0" xfId="4" applyNumberFormat="1" applyFont="1" applyAlignment="1">
      <alignment vertical="center"/>
    </xf>
    <xf numFmtId="0" fontId="7" fillId="0" borderId="4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2" xfId="3" applyFont="1" applyFill="1" applyBorder="1" applyAlignment="1">
      <alignment vertical="center"/>
    </xf>
    <xf numFmtId="0" fontId="7" fillId="0" borderId="3" xfId="3" applyFont="1" applyFill="1" applyBorder="1" applyAlignment="1">
      <alignment horizontal="right" vertical="center"/>
    </xf>
    <xf numFmtId="166" fontId="7" fillId="2" borderId="3" xfId="4" applyNumberFormat="1" applyFont="1" applyFill="1" applyBorder="1" applyAlignment="1">
      <alignment vertical="center"/>
    </xf>
    <xf numFmtId="166" fontId="7" fillId="0" borderId="3" xfId="4" applyNumberFormat="1" applyFont="1" applyBorder="1" applyAlignment="1">
      <alignment vertical="center"/>
    </xf>
    <xf numFmtId="0" fontId="7" fillId="0" borderId="8" xfId="3" applyFont="1" applyFill="1" applyBorder="1" applyAlignment="1">
      <alignment vertical="center" wrapText="1"/>
    </xf>
    <xf numFmtId="0" fontId="7" fillId="0" borderId="8" xfId="3" applyFont="1" applyFill="1" applyBorder="1" applyAlignment="1">
      <alignment vertical="center"/>
    </xf>
    <xf numFmtId="0" fontId="7" fillId="0" borderId="9" xfId="3" applyFont="1" applyFill="1" applyBorder="1" applyAlignment="1">
      <alignment horizontal="right" vertical="center"/>
    </xf>
    <xf numFmtId="0" fontId="5" fillId="0" borderId="0" xfId="0" applyFont="1"/>
    <xf numFmtId="0" fontId="7" fillId="0" borderId="0" xfId="0" applyFont="1"/>
    <xf numFmtId="3" fontId="5" fillId="0" borderId="0" xfId="0" applyNumberFormat="1" applyFont="1"/>
    <xf numFmtId="3" fontId="7" fillId="0" borderId="0" xfId="0" applyNumberFormat="1" applyFont="1"/>
    <xf numFmtId="0" fontId="7" fillId="3" borderId="2" xfId="3" applyFont="1" applyFill="1" applyBorder="1" applyAlignment="1">
      <alignment vertical="center"/>
    </xf>
    <xf numFmtId="0" fontId="7" fillId="3" borderId="4" xfId="3" applyFont="1" applyFill="1" applyBorder="1" applyAlignment="1">
      <alignment vertical="center"/>
    </xf>
    <xf numFmtId="165" fontId="3" fillId="0" borderId="3" xfId="0" applyNumberFormat="1" applyFont="1" applyBorder="1" applyAlignment="1">
      <alignment horizontal="right"/>
    </xf>
    <xf numFmtId="9" fontId="7" fillId="2" borderId="0" xfId="5" applyFont="1" applyFill="1" applyAlignment="1">
      <alignment vertical="center"/>
    </xf>
    <xf numFmtId="9" fontId="7" fillId="0" borderId="0" xfId="5" applyFont="1" applyAlignment="1">
      <alignment vertical="center"/>
    </xf>
  </cellXfs>
  <cellStyles count="6">
    <cellStyle name="Normal" xfId="0" builtinId="0"/>
    <cellStyle name="Normal 2 18" xfId="3" xr:uid="{EA3C48F2-C3E4-4EDC-B657-2545E6A25990}"/>
    <cellStyle name="Normal 2 2" xfId="2" xr:uid="{53DBDD23-E43E-4E90-8593-D43C29602348}"/>
    <cellStyle name="Normal 34 2" xfId="1" xr:uid="{52E354C2-A052-4904-A9F6-149D1D7CDA44}"/>
    <cellStyle name="Normal 56" xfId="4" xr:uid="{F675BC0C-2CAC-4F1F-97C4-8802B8176113}"/>
    <cellStyle name="Percent 2 11" xfId="5" xr:uid="{C560A5B9-9DA6-4713-BCBC-744224DB81A6}"/>
  </cellStyles>
  <dxfs count="0"/>
  <tableStyles count="1" defaultTableStyle="TableStyleMedium2" defaultPivotStyle="PivotStyleLight16">
    <tableStyle name="Invisible" pivot="0" table="0" count="0" xr9:uid="{6557CCB6-366F-4450-8896-791B04DDA6E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tactenergy.sharepoint.com/sites/ogpcommodityriskteam/Shared%20Documents/Investor%20Relations/Operating%20Report/Monthly%20Operating%20Report%20Numbe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hecks"/>
      <sheetName val="Hydro"/>
      <sheetName val="ASX"/>
      <sheetName val="ASX_data"/>
      <sheetName val="Wholesale Prices"/>
      <sheetName val="Demand - graph"/>
      <sheetName val="Demand - map"/>
      <sheetName val="Operating stats (changed)"/>
      <sheetName val="Cost of Energy (changed)"/>
      <sheetName val="Customer (changed)"/>
      <sheetName val="Report Data Table (changed)"/>
      <sheetName val="Financial Inputs"/>
      <sheetName val="Financial Processor"/>
      <sheetName val="Sheet1"/>
      <sheetName val="Cost of Energy"/>
      <sheetName val="Customer"/>
      <sheetName val="Report Data Table"/>
      <sheetName val="Report Table Rounded"/>
      <sheetName val="Report Table Draft Format"/>
      <sheetName val="Highlights and Summary"/>
      <sheetName val="Database pull"/>
    </sheetNames>
    <sheetDataSet>
      <sheetData sheetId="0">
        <row r="27">
          <cell r="B27">
            <v>2023</v>
          </cell>
        </row>
        <row r="29">
          <cell r="B29">
            <v>44743</v>
          </cell>
        </row>
        <row r="30">
          <cell r="B30">
            <v>44773</v>
          </cell>
        </row>
      </sheetData>
      <sheetData sheetId="1"/>
      <sheetData sheetId="2"/>
      <sheetData sheetId="3">
        <row r="6">
          <cell r="C6">
            <v>44788</v>
          </cell>
        </row>
        <row r="10">
          <cell r="C10">
            <v>44377</v>
          </cell>
        </row>
        <row r="13">
          <cell r="C13">
            <v>44771</v>
          </cell>
        </row>
        <row r="14">
          <cell r="C14">
            <v>44742</v>
          </cell>
        </row>
        <row r="15">
          <cell r="C15">
            <v>44651</v>
          </cell>
        </row>
        <row r="16">
          <cell r="C16">
            <v>44742</v>
          </cell>
        </row>
        <row r="17">
          <cell r="C17" t="str">
            <v>Q3 Not Available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O2">
            <v>5.4160000000000004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8DA-6380-496A-A13F-56FB5EAE16D2}">
  <sheetPr>
    <tabColor theme="3"/>
  </sheetPr>
  <dimension ref="A1:AB86"/>
  <sheetViews>
    <sheetView showGridLines="0" tabSelected="1" zoomScale="70" zoomScaleNormal="70" workbookViewId="0">
      <selection activeCell="B3" sqref="B3"/>
    </sheetView>
  </sheetViews>
  <sheetFormatPr defaultRowHeight="15" x14ac:dyDescent="0.25"/>
  <cols>
    <col min="1" max="1" width="48.85546875" customWidth="1"/>
    <col min="2" max="2" width="63.7109375" bestFit="1" customWidth="1"/>
    <col min="3" max="3" width="14.7109375" customWidth="1"/>
    <col min="4" max="4" width="23.140625" customWidth="1"/>
    <col min="5" max="8" width="24.28515625" customWidth="1"/>
    <col min="9" max="9" width="21.28515625" bestFit="1" customWidth="1"/>
    <col min="10" max="10" width="24.28515625" customWidth="1"/>
    <col min="11" max="11" width="21.28515625" bestFit="1" customWidth="1"/>
    <col min="12" max="12" width="24.28515625" customWidth="1"/>
    <col min="13" max="13" width="21.28515625" bestFit="1" customWidth="1"/>
    <col min="14" max="14" width="24.28515625" customWidth="1"/>
    <col min="15" max="15" width="24.28515625" bestFit="1" customWidth="1"/>
    <col min="16" max="16" width="24.28515625" customWidth="1"/>
    <col min="17" max="17" width="24.28515625" bestFit="1" customWidth="1"/>
    <col min="18" max="18" width="24.28515625" customWidth="1"/>
    <col min="19" max="19" width="24.28515625" bestFit="1" customWidth="1"/>
    <col min="20" max="20" width="24.28515625" customWidth="1"/>
    <col min="21" max="21" width="24.28515625" bestFit="1" customWidth="1"/>
    <col min="22" max="22" width="24.28515625" customWidth="1"/>
    <col min="23" max="23" width="24.28515625" bestFit="1" customWidth="1"/>
    <col min="24" max="24" width="24.28515625" customWidth="1"/>
    <col min="25" max="25" width="24.28515625" bestFit="1" customWidth="1"/>
    <col min="26" max="26" width="24.28515625" customWidth="1"/>
    <col min="27" max="27" width="24.28515625" bestFit="1" customWidth="1"/>
    <col min="28" max="28" width="24.28515625" customWidth="1"/>
  </cols>
  <sheetData>
    <row r="1" spans="1:28" ht="26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x14ac:dyDescent="0.25">
      <c r="E2" s="3"/>
      <c r="G2" s="3"/>
      <c r="H2" s="3"/>
      <c r="J2" s="3"/>
      <c r="L2" s="3"/>
      <c r="N2" s="3"/>
      <c r="P2" s="3"/>
      <c r="R2" s="3"/>
      <c r="T2" s="3"/>
      <c r="V2" s="3"/>
      <c r="X2" s="3"/>
      <c r="Z2" s="3"/>
      <c r="AB2" s="3"/>
    </row>
    <row r="3" spans="1:28" ht="15.75" x14ac:dyDescent="0.25">
      <c r="A3" s="4"/>
      <c r="B3" s="5"/>
      <c r="C3" s="6" t="s">
        <v>1</v>
      </c>
      <c r="D3" s="7" t="s">
        <v>2</v>
      </c>
      <c r="E3" s="7" t="s">
        <v>2</v>
      </c>
      <c r="F3" s="7" t="s">
        <v>2</v>
      </c>
      <c r="G3" s="7" t="s">
        <v>2</v>
      </c>
      <c r="H3" s="7" t="s">
        <v>2</v>
      </c>
      <c r="I3" s="7" t="s">
        <v>2</v>
      </c>
      <c r="J3" s="7" t="s">
        <v>2</v>
      </c>
      <c r="K3" s="7" t="s">
        <v>2</v>
      </c>
      <c r="L3" s="7" t="s">
        <v>2</v>
      </c>
      <c r="M3" s="7" t="s">
        <v>2</v>
      </c>
      <c r="N3" s="7" t="s">
        <v>2</v>
      </c>
      <c r="O3" s="7" t="s">
        <v>3</v>
      </c>
      <c r="P3" s="7" t="s">
        <v>2</v>
      </c>
      <c r="Q3" s="7" t="s">
        <v>2</v>
      </c>
      <c r="R3" s="7" t="s">
        <v>3</v>
      </c>
      <c r="S3" s="7" t="s">
        <v>2</v>
      </c>
      <c r="T3" s="7" t="s">
        <v>2</v>
      </c>
      <c r="U3" s="7" t="s">
        <v>2</v>
      </c>
      <c r="V3" s="7" t="s">
        <v>3</v>
      </c>
      <c r="W3" s="7" t="s">
        <v>2</v>
      </c>
      <c r="X3" s="7" t="s">
        <v>2</v>
      </c>
      <c r="Y3" s="7" t="s">
        <v>3</v>
      </c>
      <c r="Z3" s="7" t="s">
        <v>2</v>
      </c>
      <c r="AA3" s="7" t="s">
        <v>3</v>
      </c>
      <c r="AB3" s="7" t="s">
        <v>2</v>
      </c>
    </row>
    <row r="4" spans="1:28" ht="15.75" x14ac:dyDescent="0.25">
      <c r="A4" s="8"/>
      <c r="B4" s="9"/>
      <c r="C4" s="10"/>
      <c r="D4" s="47">
        <v>44773</v>
      </c>
      <c r="E4" s="47">
        <v>44713</v>
      </c>
      <c r="F4" s="47">
        <v>44712</v>
      </c>
      <c r="G4" s="47">
        <v>44652</v>
      </c>
      <c r="H4" s="47">
        <v>44621</v>
      </c>
      <c r="I4" s="47">
        <v>44593</v>
      </c>
      <c r="J4" s="47">
        <v>44562</v>
      </c>
      <c r="K4" s="47">
        <v>44531</v>
      </c>
      <c r="L4" s="11">
        <v>44530</v>
      </c>
      <c r="M4" s="11">
        <v>44500</v>
      </c>
      <c r="N4" s="11">
        <v>44469</v>
      </c>
      <c r="O4" s="11">
        <v>44439</v>
      </c>
      <c r="P4" s="11">
        <v>44408</v>
      </c>
      <c r="Q4" s="11">
        <v>44377</v>
      </c>
      <c r="R4" s="11">
        <v>44347</v>
      </c>
      <c r="S4" s="11">
        <v>44316</v>
      </c>
      <c r="T4" s="11">
        <v>44286</v>
      </c>
      <c r="U4" s="11">
        <v>44255</v>
      </c>
      <c r="V4" s="11">
        <v>44227</v>
      </c>
      <c r="W4" s="11">
        <v>44196</v>
      </c>
      <c r="X4" s="11">
        <v>44165</v>
      </c>
      <c r="Y4" s="11">
        <v>44135</v>
      </c>
      <c r="Z4" s="11">
        <v>44104</v>
      </c>
      <c r="AA4" s="11">
        <v>44074</v>
      </c>
      <c r="AB4" s="11">
        <v>44043</v>
      </c>
    </row>
    <row r="5" spans="1:28" ht="15.75" x14ac:dyDescent="0.25">
      <c r="A5" s="12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x14ac:dyDescent="0.25">
      <c r="A6" s="14" t="s">
        <v>4</v>
      </c>
      <c r="B6" s="14" t="s">
        <v>5</v>
      </c>
      <c r="C6" s="15" t="s">
        <v>6</v>
      </c>
      <c r="D6" s="17">
        <v>394.90147400000001</v>
      </c>
      <c r="E6" s="16">
        <v>360</v>
      </c>
      <c r="F6" s="17">
        <v>314.79761500000041</v>
      </c>
      <c r="G6" s="16">
        <v>256.49469899999986</v>
      </c>
      <c r="H6" s="17">
        <v>251.19838600000003</v>
      </c>
      <c r="I6" s="16">
        <v>226.47921099999962</v>
      </c>
      <c r="J6" s="17">
        <v>233.33654200000024</v>
      </c>
      <c r="K6" s="16">
        <v>244.08436399999982</v>
      </c>
      <c r="L6" s="17">
        <v>245.48190200000022</v>
      </c>
      <c r="M6" s="16">
        <v>277.44084999999973</v>
      </c>
      <c r="N6" s="17">
        <v>312.60606500000006</v>
      </c>
      <c r="O6" s="16">
        <v>342.35203000000001</v>
      </c>
      <c r="P6" s="17">
        <v>377.79633000000001</v>
      </c>
      <c r="Q6" s="16">
        <v>341.34475299999986</v>
      </c>
      <c r="R6" s="17">
        <v>306.58504099999982</v>
      </c>
      <c r="S6" s="16">
        <v>254.50135</v>
      </c>
      <c r="T6" s="17">
        <v>235.07487900000001</v>
      </c>
      <c r="U6" s="16">
        <v>208.14736500000001</v>
      </c>
      <c r="V6" s="17">
        <v>221.635108</v>
      </c>
      <c r="W6" s="16">
        <v>233.93286899999998</v>
      </c>
      <c r="X6" s="17">
        <v>240.65661500000004</v>
      </c>
      <c r="Y6" s="16">
        <v>273.72909600000003</v>
      </c>
      <c r="Z6" s="17">
        <v>313.81119899999999</v>
      </c>
      <c r="AA6" s="16">
        <v>351.45582999999999</v>
      </c>
      <c r="AB6" s="17">
        <v>399.580917</v>
      </c>
    </row>
    <row r="7" spans="1:28" x14ac:dyDescent="0.25">
      <c r="A7" s="18"/>
      <c r="B7" s="18" t="s">
        <v>7</v>
      </c>
      <c r="C7" s="19" t="s">
        <v>6</v>
      </c>
      <c r="D7" s="21">
        <v>88.166047999999989</v>
      </c>
      <c r="E7" s="20">
        <v>86</v>
      </c>
      <c r="F7" s="21">
        <v>69.352532999999994</v>
      </c>
      <c r="G7" s="20">
        <v>55.396127999999976</v>
      </c>
      <c r="H7" s="21">
        <v>46.664739999999938</v>
      </c>
      <c r="I7" s="20">
        <v>35.679126999999994</v>
      </c>
      <c r="J7" s="21">
        <v>43.020573000000013</v>
      </c>
      <c r="K7" s="20">
        <v>43.594108000000006</v>
      </c>
      <c r="L7" s="21">
        <v>53.762935999999968</v>
      </c>
      <c r="M7" s="20">
        <v>69.830330000000004</v>
      </c>
      <c r="N7" s="21">
        <v>76.035464000000047</v>
      </c>
      <c r="O7" s="20">
        <v>93.682550999999989</v>
      </c>
      <c r="P7" s="21">
        <v>107.041023</v>
      </c>
      <c r="Q7" s="20">
        <v>80.724599999999896</v>
      </c>
      <c r="R7" s="21">
        <v>65.21883200000002</v>
      </c>
      <c r="S7" s="20">
        <v>50.088874999999916</v>
      </c>
      <c r="T7" s="21">
        <v>41.936942999999999</v>
      </c>
      <c r="U7" s="20">
        <v>38.190355000000004</v>
      </c>
      <c r="V7" s="21">
        <v>38.963380000000001</v>
      </c>
      <c r="W7" s="20">
        <v>51.612909000000002</v>
      </c>
      <c r="X7" s="21">
        <v>58.355487999999994</v>
      </c>
      <c r="Y7" s="20">
        <v>72.424582000000001</v>
      </c>
      <c r="Z7" s="21">
        <v>84.169319999999999</v>
      </c>
      <c r="AA7" s="20">
        <v>98.913170999999991</v>
      </c>
      <c r="AB7" s="21">
        <v>99.549159000000003</v>
      </c>
    </row>
    <row r="8" spans="1:28" x14ac:dyDescent="0.25">
      <c r="A8" s="18"/>
      <c r="B8" s="22" t="s">
        <v>8</v>
      </c>
      <c r="C8" s="23" t="s">
        <v>6</v>
      </c>
      <c r="D8" s="25">
        <v>483.067522</v>
      </c>
      <c r="E8" s="24">
        <v>446</v>
      </c>
      <c r="F8" s="25">
        <v>384.15014800000063</v>
      </c>
      <c r="G8" s="24">
        <v>311.89082699999972</v>
      </c>
      <c r="H8" s="25">
        <v>297.86312600000019</v>
      </c>
      <c r="I8" s="24">
        <v>262.15833799999973</v>
      </c>
      <c r="J8" s="25">
        <v>276.35711499999979</v>
      </c>
      <c r="K8" s="24">
        <v>287.67847200000006</v>
      </c>
      <c r="L8" s="25">
        <v>299.24483800000007</v>
      </c>
      <c r="M8" s="24">
        <v>347.27117999999973</v>
      </c>
      <c r="N8" s="25">
        <v>388.64152900000022</v>
      </c>
      <c r="O8" s="24">
        <v>436.034581</v>
      </c>
      <c r="P8" s="25">
        <v>484.83735300000001</v>
      </c>
      <c r="Q8" s="24">
        <v>422.06935299999986</v>
      </c>
      <c r="R8" s="25">
        <v>371.80387299999984</v>
      </c>
      <c r="S8" s="24">
        <v>304.59022499999992</v>
      </c>
      <c r="T8" s="25">
        <v>277.011822</v>
      </c>
      <c r="U8" s="24">
        <v>246.33772000000002</v>
      </c>
      <c r="V8" s="25">
        <v>260.59848799999997</v>
      </c>
      <c r="W8" s="24">
        <v>285.54577799999998</v>
      </c>
      <c r="X8" s="25">
        <v>299.01210300000002</v>
      </c>
      <c r="Y8" s="24">
        <v>346.15367800000001</v>
      </c>
      <c r="Z8" s="25">
        <v>397.98051899999996</v>
      </c>
      <c r="AA8" s="24">
        <v>450.36900099999997</v>
      </c>
      <c r="AB8" s="25">
        <v>499.13007600000003</v>
      </c>
    </row>
    <row r="9" spans="1:28" x14ac:dyDescent="0.25">
      <c r="A9" s="18"/>
      <c r="B9" s="18" t="s">
        <v>9</v>
      </c>
      <c r="C9" s="19" t="s">
        <v>10</v>
      </c>
      <c r="D9" s="27">
        <v>247.1242736359095</v>
      </c>
      <c r="E9" s="26">
        <v>248.71</v>
      </c>
      <c r="F9" s="27">
        <v>252.17399032708681</v>
      </c>
      <c r="G9" s="26">
        <v>258.00414460027503</v>
      </c>
      <c r="H9" s="27">
        <v>259.0116685303862</v>
      </c>
      <c r="I9" s="26">
        <v>263.84842046275054</v>
      </c>
      <c r="J9" s="27">
        <v>263.16611120430503</v>
      </c>
      <c r="K9" s="26">
        <v>257.29792773616583</v>
      </c>
      <c r="L9" s="27">
        <v>257.13657876905319</v>
      </c>
      <c r="M9" s="26">
        <v>252.83590704108639</v>
      </c>
      <c r="N9" s="27">
        <v>247.83918571765398</v>
      </c>
      <c r="O9" s="26">
        <v>243.17879280575607</v>
      </c>
      <c r="P9" s="27">
        <v>240.83554062052426</v>
      </c>
      <c r="Q9" s="26">
        <v>240.16311737476741</v>
      </c>
      <c r="R9" s="27">
        <v>246.33696449658152</v>
      </c>
      <c r="S9" s="26">
        <v>251.51831088518796</v>
      </c>
      <c r="T9" s="27">
        <v>254.25950528724934</v>
      </c>
      <c r="U9" s="26">
        <v>256.03216293417881</v>
      </c>
      <c r="V9" s="27">
        <v>259.96204292688134</v>
      </c>
      <c r="W9" s="26">
        <v>256.12514703951246</v>
      </c>
      <c r="X9" s="27">
        <v>252.55105902657192</v>
      </c>
      <c r="Y9" s="26">
        <v>248.47211087125348</v>
      </c>
      <c r="Z9" s="27">
        <v>244.65599192972081</v>
      </c>
      <c r="AA9" s="26">
        <v>241.31157838525547</v>
      </c>
      <c r="AB9" s="27">
        <v>238.89484329403044</v>
      </c>
    </row>
    <row r="10" spans="1:28" x14ac:dyDescent="0.25">
      <c r="A10" s="18"/>
      <c r="B10" s="18" t="s">
        <v>11</v>
      </c>
      <c r="C10" s="19" t="s">
        <v>10</v>
      </c>
      <c r="D10" s="27">
        <v>-109.22671661134392</v>
      </c>
      <c r="E10" s="26">
        <v>-111.56</v>
      </c>
      <c r="F10" s="27">
        <v>-117.57297071643951</v>
      </c>
      <c r="G10" s="26">
        <v>-125.37179678711411</v>
      </c>
      <c r="H10" s="27">
        <v>-126.0091284981425</v>
      </c>
      <c r="I10" s="26">
        <v>-123.59975688894465</v>
      </c>
      <c r="J10" s="27">
        <v>-127.32856883599486</v>
      </c>
      <c r="K10" s="26">
        <v>-125.18177403612793</v>
      </c>
      <c r="L10" s="27">
        <v>-117.43496695736046</v>
      </c>
      <c r="M10" s="26">
        <v>-117.82981932905699</v>
      </c>
      <c r="N10" s="27">
        <v>-114.51173767214017</v>
      </c>
      <c r="O10" s="26">
        <v>-112.34257763857863</v>
      </c>
      <c r="P10" s="27">
        <v>-108.85784316644896</v>
      </c>
      <c r="Q10" s="26">
        <v>-110.64914095808585</v>
      </c>
      <c r="R10" s="27">
        <v>-112.81688857741757</v>
      </c>
      <c r="S10" s="26">
        <v>-115.85564846709066</v>
      </c>
      <c r="T10" s="27">
        <v>-122.31343894470322</v>
      </c>
      <c r="U10" s="26">
        <v>-122.87057364382201</v>
      </c>
      <c r="V10" s="27">
        <v>-124.07077104408928</v>
      </c>
      <c r="W10" s="26">
        <v>-124.60659412508636</v>
      </c>
      <c r="X10" s="27">
        <v>-118.55012595436027</v>
      </c>
      <c r="Y10" s="26">
        <v>-115.22189325463597</v>
      </c>
      <c r="Z10" s="27">
        <v>-110.94723662172427</v>
      </c>
      <c r="AA10" s="26">
        <v>-111.39023979201026</v>
      </c>
      <c r="AB10" s="27">
        <v>-105.09863265066785</v>
      </c>
    </row>
    <row r="11" spans="1:28" x14ac:dyDescent="0.25">
      <c r="A11" s="18"/>
      <c r="B11" s="18" t="s">
        <v>12</v>
      </c>
      <c r="C11" s="19" t="s">
        <v>10</v>
      </c>
      <c r="D11" s="27">
        <v>-11.949030719560568</v>
      </c>
      <c r="E11" s="26">
        <v>-13.28</v>
      </c>
      <c r="F11" s="27">
        <v>-15.3083421173119</v>
      </c>
      <c r="G11" s="26">
        <v>-18.687463450151423</v>
      </c>
      <c r="H11" s="27">
        <v>-18.998531996874298</v>
      </c>
      <c r="I11" s="26">
        <v>-22.795941397828098</v>
      </c>
      <c r="J11" s="27">
        <v>-20.478165145123906</v>
      </c>
      <c r="K11" s="26">
        <v>-17.904091342643117</v>
      </c>
      <c r="L11" s="27">
        <v>-19.212949664983029</v>
      </c>
      <c r="M11" s="26">
        <v>-14.248676265044509</v>
      </c>
      <c r="N11" s="27">
        <v>-15.095800994545799</v>
      </c>
      <c r="O11" s="26">
        <v>-13.117855576688765</v>
      </c>
      <c r="P11" s="27">
        <v>-11.901834840683158</v>
      </c>
      <c r="Q11" s="26">
        <v>-19.014683731372461</v>
      </c>
      <c r="R11" s="27">
        <v>-15.608755291260778</v>
      </c>
      <c r="S11" s="26">
        <v>-18.112354492006435</v>
      </c>
      <c r="T11" s="27">
        <v>-19.526419561978116</v>
      </c>
      <c r="U11" s="26">
        <v>-21.059365776382112</v>
      </c>
      <c r="V11" s="27">
        <v>-19.420911874208578</v>
      </c>
      <c r="W11" s="26">
        <v>-17.055764522632867</v>
      </c>
      <c r="X11" s="27">
        <v>-18.120852419141041</v>
      </c>
      <c r="Y11" s="26">
        <v>-16.117898594161403</v>
      </c>
      <c r="Z11" s="27">
        <v>-12.885977592285116</v>
      </c>
      <c r="AA11" s="26">
        <v>-12.812890334785719</v>
      </c>
      <c r="AB11" s="27">
        <v>-13.42621154730816</v>
      </c>
    </row>
    <row r="12" spans="1:28" x14ac:dyDescent="0.25">
      <c r="A12" s="18"/>
      <c r="B12" s="18" t="s">
        <v>13</v>
      </c>
      <c r="C12" s="19" t="s">
        <v>10</v>
      </c>
      <c r="D12" s="27">
        <v>110.49730432922792</v>
      </c>
      <c r="E12" s="26">
        <v>107.68</v>
      </c>
      <c r="F12" s="27">
        <v>108.0019345196241</v>
      </c>
      <c r="G12" s="26">
        <v>104.58600230009394</v>
      </c>
      <c r="H12" s="27">
        <v>107.96907137139206</v>
      </c>
      <c r="I12" s="26">
        <v>109.14234255635229</v>
      </c>
      <c r="J12" s="27">
        <v>105.92910028750332</v>
      </c>
      <c r="K12" s="26">
        <v>106.7282320312099</v>
      </c>
      <c r="L12" s="27">
        <v>107.07741230944838</v>
      </c>
      <c r="M12" s="26">
        <v>104.2960624028748</v>
      </c>
      <c r="N12" s="27">
        <v>101.90793928252559</v>
      </c>
      <c r="O12" s="26">
        <v>102.09056269782437</v>
      </c>
      <c r="P12" s="27">
        <v>102.56712038026492</v>
      </c>
      <c r="Q12" s="26">
        <v>95.246873160202796</v>
      </c>
      <c r="R12" s="27">
        <v>103.78801285375536</v>
      </c>
      <c r="S12" s="26">
        <v>106.11462351735982</v>
      </c>
      <c r="T12" s="27">
        <v>102.76524306605224</v>
      </c>
      <c r="U12" s="26">
        <v>100.02928581136496</v>
      </c>
      <c r="V12" s="27">
        <v>103.58582195611201</v>
      </c>
      <c r="W12" s="26">
        <v>98.670266663862236</v>
      </c>
      <c r="X12" s="27">
        <v>96.578696916492433</v>
      </c>
      <c r="Y12" s="26">
        <v>99.145612738678153</v>
      </c>
      <c r="Z12" s="27">
        <v>101.47701347663207</v>
      </c>
      <c r="AA12" s="26">
        <v>96.905829537766124</v>
      </c>
      <c r="AB12" s="27">
        <v>101.96021331321249</v>
      </c>
    </row>
    <row r="13" spans="1:28" x14ac:dyDescent="0.25">
      <c r="A13" s="18"/>
      <c r="B13" s="18" t="s">
        <v>14</v>
      </c>
      <c r="C13" s="19" t="s">
        <v>10</v>
      </c>
      <c r="D13" s="27">
        <v>-131.20733047335773</v>
      </c>
      <c r="E13" s="26">
        <v>-119.04</v>
      </c>
      <c r="F13" s="27">
        <v>-112.17616870474285</v>
      </c>
      <c r="G13" s="26">
        <v>-98.943749891047858</v>
      </c>
      <c r="H13" s="27">
        <v>-106.72886710387897</v>
      </c>
      <c r="I13" s="26">
        <v>-101.72122978594726</v>
      </c>
      <c r="J13" s="27">
        <v>-92.658365028886763</v>
      </c>
      <c r="K13" s="26">
        <v>-86.34494839780713</v>
      </c>
      <c r="L13" s="27">
        <v>-86.188584479442127</v>
      </c>
      <c r="M13" s="26">
        <v>-92.188096633875659</v>
      </c>
      <c r="N13" s="27">
        <v>-94.136732412865697</v>
      </c>
      <c r="O13" s="26">
        <v>-102.04323420394032</v>
      </c>
      <c r="P13" s="27">
        <v>-109.40095195181877</v>
      </c>
      <c r="Q13" s="26">
        <v>-91.908437853340061</v>
      </c>
      <c r="R13" s="27">
        <v>-92.91571427498296</v>
      </c>
      <c r="S13" s="26">
        <v>-81.111978101070108</v>
      </c>
      <c r="T13" s="27">
        <v>-93.162845880274375</v>
      </c>
      <c r="U13" s="26">
        <v>-83.544505851560189</v>
      </c>
      <c r="V13" s="27">
        <v>-80.566055126152563</v>
      </c>
      <c r="W13" s="26">
        <v>-71.136593376631893</v>
      </c>
      <c r="X13" s="27">
        <v>-72.906944639628847</v>
      </c>
      <c r="Y13" s="26">
        <v>-80.209818975258727</v>
      </c>
      <c r="Z13" s="27">
        <v>-83.988777601448376</v>
      </c>
      <c r="AA13" s="26">
        <v>-93.366943010360515</v>
      </c>
      <c r="AB13" s="27">
        <v>-102.79656255376604</v>
      </c>
    </row>
    <row r="14" spans="1:28" x14ac:dyDescent="0.25">
      <c r="A14" s="18"/>
      <c r="B14" s="18" t="s">
        <v>15</v>
      </c>
      <c r="C14" s="19" t="s">
        <v>16</v>
      </c>
      <c r="D14" s="49">
        <v>6.5162621125467182E-2</v>
      </c>
      <c r="E14" s="48">
        <v>0.06</v>
      </c>
      <c r="F14" s="49">
        <v>6.9146038632836443E-2</v>
      </c>
      <c r="G14" s="48">
        <v>7.4833683580044497E-2</v>
      </c>
      <c r="H14" s="49">
        <v>5.2049628856743059E-2</v>
      </c>
      <c r="I14" s="48">
        <v>9.1379238724800707E-2</v>
      </c>
      <c r="J14" s="49">
        <v>6.2528929289800333E-2</v>
      </c>
      <c r="K14" s="48">
        <v>6.3890174987777423E-2</v>
      </c>
      <c r="L14" s="29">
        <v>6.1418811922487999E-2</v>
      </c>
      <c r="M14" s="28">
        <v>5.5952346155734814E-2</v>
      </c>
      <c r="N14" s="29">
        <v>9.2432135541672719E-2</v>
      </c>
      <c r="O14" s="28">
        <v>7.2035928821026593E-2</v>
      </c>
      <c r="P14" s="29">
        <v>5.2495770448503509E-2</v>
      </c>
      <c r="Q14" s="28">
        <v>-1.1427981456178574E-2</v>
      </c>
      <c r="R14" s="29">
        <v>7.4938797170281721E-2</v>
      </c>
      <c r="S14" s="28">
        <v>4.0989919546189753E-2</v>
      </c>
      <c r="T14" s="29">
        <v>6.9497252401997681E-2</v>
      </c>
      <c r="U14" s="28">
        <v>5.819871697576566E-2</v>
      </c>
      <c r="V14" s="29">
        <v>6.6355397749678052E-2</v>
      </c>
      <c r="W14" s="28">
        <v>7.6516894674019106E-2</v>
      </c>
      <c r="X14" s="29">
        <v>7.569498557860703E-2</v>
      </c>
      <c r="Y14" s="28">
        <v>8.6242474607092279E-2</v>
      </c>
      <c r="Z14" s="29">
        <v>8.9661010271152392E-2</v>
      </c>
      <c r="AA14" s="28">
        <v>7.2356644328987502E-2</v>
      </c>
      <c r="AB14" s="29">
        <v>5.4090748783742523E-2</v>
      </c>
    </row>
    <row r="15" spans="1:28" x14ac:dyDescent="0.25">
      <c r="A15" s="18"/>
      <c r="B15" s="18" t="s">
        <v>7</v>
      </c>
      <c r="C15" s="19" t="s">
        <v>17</v>
      </c>
      <c r="D15" s="31">
        <v>0.31739777279999998</v>
      </c>
      <c r="E15" s="30">
        <v>0.3</v>
      </c>
      <c r="F15" s="31">
        <v>0.24966911879999998</v>
      </c>
      <c r="G15" s="30">
        <v>0.19942606080000003</v>
      </c>
      <c r="H15" s="31">
        <v>0.1679930639999998</v>
      </c>
      <c r="I15" s="30">
        <v>0.12844485719999987</v>
      </c>
      <c r="J15" s="31">
        <v>0.15487406280000005</v>
      </c>
      <c r="K15" s="30">
        <v>0.15693878880000001</v>
      </c>
      <c r="L15" s="31">
        <v>0.19354656960000005</v>
      </c>
      <c r="M15" s="30">
        <v>0.25138918799999987</v>
      </c>
      <c r="N15" s="31">
        <v>0.27372767040000023</v>
      </c>
      <c r="O15" s="30">
        <v>0.33725718360000001</v>
      </c>
      <c r="P15" s="31">
        <v>0.38534768279999998</v>
      </c>
      <c r="Q15" s="30">
        <v>0.2906085599999999</v>
      </c>
      <c r="R15" s="31">
        <v>0.23478779519999993</v>
      </c>
      <c r="S15" s="30">
        <v>0.18031995000000034</v>
      </c>
      <c r="T15" s="31">
        <v>0.15097299480000001</v>
      </c>
      <c r="U15" s="30">
        <v>0.13748527800000002</v>
      </c>
      <c r="V15" s="31">
        <v>0.140268168</v>
      </c>
      <c r="W15" s="30">
        <v>0.18580647240000001</v>
      </c>
      <c r="X15" s="31">
        <v>0.21007975679999999</v>
      </c>
      <c r="Y15" s="30">
        <v>0.26072849520000002</v>
      </c>
      <c r="Z15" s="31">
        <v>0.30300955199999996</v>
      </c>
      <c r="AA15" s="30">
        <v>0.35608741560000001</v>
      </c>
      <c r="AB15" s="31">
        <v>0.35837697239999999</v>
      </c>
    </row>
    <row r="16" spans="1:28" x14ac:dyDescent="0.25">
      <c r="A16" s="32"/>
      <c r="B16" s="18" t="s">
        <v>18</v>
      </c>
      <c r="C16" s="19" t="s">
        <v>19</v>
      </c>
      <c r="D16" s="21">
        <v>431500</v>
      </c>
      <c r="E16" s="20">
        <v>431500</v>
      </c>
      <c r="F16" s="21">
        <v>430500</v>
      </c>
      <c r="G16" s="20">
        <v>428500</v>
      </c>
      <c r="H16" s="21">
        <v>428000</v>
      </c>
      <c r="I16" s="20">
        <v>426500</v>
      </c>
      <c r="J16" s="21">
        <v>423500</v>
      </c>
      <c r="K16" s="20">
        <v>422000</v>
      </c>
      <c r="L16" s="21">
        <v>419500</v>
      </c>
      <c r="M16" s="20">
        <v>417500</v>
      </c>
      <c r="N16" s="21">
        <v>415500</v>
      </c>
      <c r="O16" s="20">
        <v>411000</v>
      </c>
      <c r="P16" s="21">
        <v>408000</v>
      </c>
      <c r="Q16" s="20">
        <v>407000</v>
      </c>
      <c r="R16" s="21">
        <v>405500</v>
      </c>
      <c r="S16" s="20">
        <v>404500</v>
      </c>
      <c r="T16" s="21">
        <v>403500</v>
      </c>
      <c r="U16" s="20">
        <v>402500</v>
      </c>
      <c r="V16" s="21">
        <v>403500</v>
      </c>
      <c r="W16" s="20">
        <v>404000</v>
      </c>
      <c r="X16" s="21">
        <v>405500</v>
      </c>
      <c r="Y16" s="20">
        <v>407000</v>
      </c>
      <c r="Z16" s="21">
        <v>410500</v>
      </c>
      <c r="AA16" s="20">
        <v>413500</v>
      </c>
      <c r="AB16" s="21">
        <v>414500</v>
      </c>
    </row>
    <row r="17" spans="1:28" x14ac:dyDescent="0.25">
      <c r="A17" s="32"/>
      <c r="B17" s="18" t="s">
        <v>20</v>
      </c>
      <c r="C17" s="19" t="s">
        <v>19</v>
      </c>
      <c r="D17" s="21">
        <v>71000</v>
      </c>
      <c r="E17" s="20">
        <v>71000</v>
      </c>
      <c r="F17" s="21">
        <v>71000</v>
      </c>
      <c r="G17" s="20">
        <v>70500</v>
      </c>
      <c r="H17" s="21">
        <v>70000</v>
      </c>
      <c r="I17" s="20">
        <v>69500</v>
      </c>
      <c r="J17" s="21">
        <v>68500</v>
      </c>
      <c r="K17" s="20">
        <v>68000</v>
      </c>
      <c r="L17" s="21">
        <v>68000</v>
      </c>
      <c r="M17" s="20">
        <v>67500</v>
      </c>
      <c r="N17" s="21">
        <v>67000</v>
      </c>
      <c r="O17" s="20">
        <v>66500</v>
      </c>
      <c r="P17" s="21">
        <v>66000</v>
      </c>
      <c r="Q17" s="20">
        <v>65500</v>
      </c>
      <c r="R17" s="21">
        <v>65000</v>
      </c>
      <c r="S17" s="20">
        <v>65000</v>
      </c>
      <c r="T17" s="21">
        <v>64500</v>
      </c>
      <c r="U17" s="20">
        <v>64500</v>
      </c>
      <c r="V17" s="21">
        <v>64000</v>
      </c>
      <c r="W17" s="20">
        <v>64000</v>
      </c>
      <c r="X17" s="21">
        <v>64500</v>
      </c>
      <c r="Y17" s="20">
        <v>64500</v>
      </c>
      <c r="Z17" s="21">
        <v>64500</v>
      </c>
      <c r="AA17" s="20">
        <v>64500</v>
      </c>
      <c r="AB17" s="21">
        <v>64500</v>
      </c>
    </row>
    <row r="18" spans="1:28" x14ac:dyDescent="0.25">
      <c r="A18" s="33"/>
      <c r="B18" s="34" t="s">
        <v>21</v>
      </c>
      <c r="C18" s="35" t="s">
        <v>19</v>
      </c>
      <c r="D18" s="37">
        <v>72000</v>
      </c>
      <c r="E18" s="36">
        <v>71000</v>
      </c>
      <c r="F18" s="37">
        <v>69000</v>
      </c>
      <c r="G18" s="36">
        <v>67000</v>
      </c>
      <c r="H18" s="37">
        <v>67000</v>
      </c>
      <c r="I18" s="36">
        <v>66000</v>
      </c>
      <c r="J18" s="37">
        <v>64000</v>
      </c>
      <c r="K18" s="36">
        <v>62000</v>
      </c>
      <c r="L18" s="37">
        <v>60000</v>
      </c>
      <c r="M18" s="36">
        <v>58000</v>
      </c>
      <c r="N18" s="37">
        <v>57000</v>
      </c>
      <c r="O18" s="36">
        <v>55000</v>
      </c>
      <c r="P18" s="37">
        <v>53000</v>
      </c>
      <c r="Q18" s="36">
        <v>51000</v>
      </c>
      <c r="R18" s="37">
        <v>48000</v>
      </c>
      <c r="S18" s="36">
        <v>47000</v>
      </c>
      <c r="T18" s="37">
        <v>44000</v>
      </c>
      <c r="U18" s="36">
        <v>42000</v>
      </c>
      <c r="V18" s="37">
        <v>40000</v>
      </c>
      <c r="W18" s="36">
        <v>38000</v>
      </c>
      <c r="X18" s="37">
        <v>36000</v>
      </c>
      <c r="Y18" s="36">
        <v>34000</v>
      </c>
      <c r="Z18" s="37">
        <v>32000</v>
      </c>
      <c r="AA18" s="36">
        <v>30000</v>
      </c>
      <c r="AB18" s="37">
        <v>28000</v>
      </c>
    </row>
    <row r="19" spans="1:28" x14ac:dyDescent="0.25">
      <c r="A19" s="32" t="s">
        <v>22</v>
      </c>
      <c r="B19" s="18" t="s">
        <v>23</v>
      </c>
      <c r="C19" s="19" t="s">
        <v>6</v>
      </c>
      <c r="D19" s="21">
        <v>422.42798900000003</v>
      </c>
      <c r="E19" s="20">
        <v>382</v>
      </c>
      <c r="F19" s="21">
        <v>338.18152800000007</v>
      </c>
      <c r="G19" s="20">
        <v>277.24171799999976</v>
      </c>
      <c r="H19" s="21">
        <v>264.99107300000014</v>
      </c>
      <c r="I19" s="20">
        <v>249.25603799999999</v>
      </c>
      <c r="J19" s="21">
        <v>248.89999200000011</v>
      </c>
      <c r="K19" s="20">
        <v>260.74329900000021</v>
      </c>
      <c r="L19" s="21">
        <v>261.54573000000005</v>
      </c>
      <c r="M19" s="20">
        <v>293.88436999999976</v>
      </c>
      <c r="N19" s="21">
        <v>344.44373500000006</v>
      </c>
      <c r="O19" s="20">
        <v>368.92810899999995</v>
      </c>
      <c r="P19" s="21">
        <v>398.72785599999997</v>
      </c>
      <c r="Q19" s="20">
        <v>337.48794700000008</v>
      </c>
      <c r="R19" s="21">
        <v>331.42135899999994</v>
      </c>
      <c r="S19" s="20">
        <v>265.37922300000037</v>
      </c>
      <c r="T19" s="21">
        <v>252.63211700000002</v>
      </c>
      <c r="U19" s="20">
        <v>221.00985500000002</v>
      </c>
      <c r="V19" s="21">
        <v>237.38701799999998</v>
      </c>
      <c r="W19" s="20">
        <v>253.31580800000003</v>
      </c>
      <c r="X19" s="21">
        <v>260.364935</v>
      </c>
      <c r="Y19" s="20">
        <v>299.56425899999994</v>
      </c>
      <c r="Z19" s="21">
        <v>344.71905799999996</v>
      </c>
      <c r="AA19" s="20">
        <v>378.86955999999998</v>
      </c>
      <c r="AB19" s="21">
        <v>422.430499</v>
      </c>
    </row>
    <row r="20" spans="1:28" x14ac:dyDescent="0.25">
      <c r="A20" s="32"/>
      <c r="B20" s="18" t="s">
        <v>24</v>
      </c>
      <c r="C20" s="19" t="s">
        <v>6</v>
      </c>
      <c r="D20" s="21">
        <v>127.68485399999997</v>
      </c>
      <c r="E20" s="20">
        <v>122</v>
      </c>
      <c r="F20" s="21">
        <v>130.81569300000001</v>
      </c>
      <c r="G20" s="20">
        <v>133.19813700000009</v>
      </c>
      <c r="H20" s="21">
        <v>121.17991000000018</v>
      </c>
      <c r="I20" s="20">
        <v>112.016121</v>
      </c>
      <c r="J20" s="21">
        <v>116.30702899999983</v>
      </c>
      <c r="K20" s="20">
        <v>126.48840600000017</v>
      </c>
      <c r="L20" s="21">
        <v>126.31378699999993</v>
      </c>
      <c r="M20" s="20">
        <v>120.38588600000003</v>
      </c>
      <c r="N20" s="21">
        <v>116.53621099999995</v>
      </c>
      <c r="O20" s="20">
        <v>110.71749700000002</v>
      </c>
      <c r="P20" s="21">
        <v>117.37459</v>
      </c>
      <c r="Q20" s="20">
        <v>123.2382590000002</v>
      </c>
      <c r="R20" s="21">
        <v>133.487527</v>
      </c>
      <c r="S20" s="20">
        <v>125.48027900000011</v>
      </c>
      <c r="T20" s="21">
        <v>160.13575199999997</v>
      </c>
      <c r="U20" s="20">
        <v>152.27754899999999</v>
      </c>
      <c r="V20" s="21">
        <v>167.45666</v>
      </c>
      <c r="W20" s="20">
        <v>171.165661</v>
      </c>
      <c r="X20" s="21">
        <v>181.106435</v>
      </c>
      <c r="Y20" s="20">
        <v>167.55621100000002</v>
      </c>
      <c r="Z20" s="21">
        <v>159.58107900000002</v>
      </c>
      <c r="AA20" s="20">
        <v>153.11115099999998</v>
      </c>
      <c r="AB20" s="21">
        <v>149.05152100000001</v>
      </c>
    </row>
    <row r="21" spans="1:28" x14ac:dyDescent="0.25">
      <c r="A21" s="32"/>
      <c r="B21" s="18" t="s">
        <v>25</v>
      </c>
      <c r="C21" s="19" t="s">
        <v>6</v>
      </c>
      <c r="D21" s="21">
        <v>176.38499999999999</v>
      </c>
      <c r="E21" s="20">
        <v>247</v>
      </c>
      <c r="F21" s="21">
        <v>224.82600000000002</v>
      </c>
      <c r="G21" s="20">
        <v>211.24400000000014</v>
      </c>
      <c r="H21" s="21">
        <v>240.63499999999976</v>
      </c>
      <c r="I21" s="20">
        <v>196.0780000000002</v>
      </c>
      <c r="J21" s="21">
        <v>198.64999999999986</v>
      </c>
      <c r="K21" s="20">
        <v>257.22500000000014</v>
      </c>
      <c r="L21" s="21">
        <v>267.58699999999999</v>
      </c>
      <c r="M21" s="20">
        <v>275.60299999999995</v>
      </c>
      <c r="N21" s="21">
        <v>228.76900000000012</v>
      </c>
      <c r="O21" s="20">
        <v>278.63</v>
      </c>
      <c r="P21" s="21">
        <v>345.95899999999995</v>
      </c>
      <c r="Q21" s="20">
        <v>307.45722999999998</v>
      </c>
      <c r="R21" s="21">
        <v>380.95987000000014</v>
      </c>
      <c r="S21" s="20">
        <v>264.60406000000012</v>
      </c>
      <c r="T21" s="21">
        <v>196.52037000000001</v>
      </c>
      <c r="U21" s="20">
        <v>156.38308999999998</v>
      </c>
      <c r="V21" s="21">
        <v>169.17634000000001</v>
      </c>
      <c r="W21" s="20">
        <v>157.40491</v>
      </c>
      <c r="X21" s="21">
        <v>174.90421000000001</v>
      </c>
      <c r="Y21" s="20">
        <v>170.5608</v>
      </c>
      <c r="Z21" s="21">
        <v>220.39877000000001</v>
      </c>
      <c r="AA21" s="20">
        <v>250.89794000000001</v>
      </c>
      <c r="AB21" s="21">
        <v>223.40053999999998</v>
      </c>
    </row>
    <row r="22" spans="1:28" x14ac:dyDescent="0.25">
      <c r="A22" s="18"/>
      <c r="B22" s="22" t="s">
        <v>26</v>
      </c>
      <c r="C22" s="23" t="s">
        <v>6</v>
      </c>
      <c r="D22" s="25">
        <v>726.49784299999999</v>
      </c>
      <c r="E22" s="24">
        <v>751</v>
      </c>
      <c r="F22" s="25">
        <v>693.82322100000056</v>
      </c>
      <c r="G22" s="24">
        <v>621.68385500000022</v>
      </c>
      <c r="H22" s="25">
        <v>626.8059830000002</v>
      </c>
      <c r="I22" s="24">
        <v>557.35015899999962</v>
      </c>
      <c r="J22" s="25">
        <v>563.8570209999998</v>
      </c>
      <c r="K22" s="24">
        <v>644.45670500000051</v>
      </c>
      <c r="L22" s="25">
        <v>655.44651700000031</v>
      </c>
      <c r="M22" s="24">
        <v>689.8732559999994</v>
      </c>
      <c r="N22" s="25">
        <v>689.74894600000016</v>
      </c>
      <c r="O22" s="24">
        <v>758.27560599999993</v>
      </c>
      <c r="P22" s="25">
        <v>862.06144599999993</v>
      </c>
      <c r="Q22" s="24">
        <v>768.18343600000026</v>
      </c>
      <c r="R22" s="25">
        <v>845.86875599999985</v>
      </c>
      <c r="S22" s="24">
        <v>655.46356200000082</v>
      </c>
      <c r="T22" s="25">
        <v>609.28823899999998</v>
      </c>
      <c r="U22" s="24">
        <v>529.67049399999996</v>
      </c>
      <c r="V22" s="25">
        <v>574.02001799999994</v>
      </c>
      <c r="W22" s="24">
        <v>581.88637900000003</v>
      </c>
      <c r="X22" s="25">
        <v>616.37558000000001</v>
      </c>
      <c r="Y22" s="24">
        <v>637.68126999999993</v>
      </c>
      <c r="Z22" s="25">
        <v>724.69890699999996</v>
      </c>
      <c r="AA22" s="24">
        <v>782.87865099999999</v>
      </c>
      <c r="AB22" s="25">
        <v>794.88256000000001</v>
      </c>
    </row>
    <row r="23" spans="1:28" x14ac:dyDescent="0.25">
      <c r="A23" s="32"/>
      <c r="B23" s="18" t="s">
        <v>27</v>
      </c>
      <c r="C23" s="19" t="s">
        <v>6</v>
      </c>
      <c r="D23" s="21">
        <v>33.055555555555557</v>
      </c>
      <c r="E23" s="20">
        <v>18</v>
      </c>
      <c r="F23" s="21">
        <v>24.722222222222285</v>
      </c>
      <c r="G23" s="20">
        <v>35</v>
      </c>
      <c r="H23" s="21">
        <v>60.833333333333371</v>
      </c>
      <c r="I23" s="20">
        <v>49.722222222222172</v>
      </c>
      <c r="J23" s="21">
        <v>45.277777777777828</v>
      </c>
      <c r="K23" s="20">
        <v>52.777777777777771</v>
      </c>
      <c r="L23" s="21">
        <v>64.722222222222229</v>
      </c>
      <c r="M23" s="20">
        <v>66.944444444444429</v>
      </c>
      <c r="N23" s="21">
        <v>70</v>
      </c>
      <c r="O23" s="20">
        <v>67.499999999999986</v>
      </c>
      <c r="P23" s="21">
        <v>39.166666666666671</v>
      </c>
      <c r="Q23" s="20">
        <v>19.444444444444457</v>
      </c>
      <c r="R23" s="21">
        <v>36.111111111111086</v>
      </c>
      <c r="S23" s="20">
        <v>46.388888888888914</v>
      </c>
      <c r="T23" s="21">
        <v>54.722222222222221</v>
      </c>
      <c r="U23" s="20">
        <v>46.111111111111107</v>
      </c>
      <c r="V23" s="21">
        <v>51.944444444444443</v>
      </c>
      <c r="W23" s="20">
        <v>64.166666666666657</v>
      </c>
      <c r="X23" s="21">
        <v>66.944444444444443</v>
      </c>
      <c r="Y23" s="20">
        <v>78.055555555555557</v>
      </c>
      <c r="Z23" s="21">
        <v>75.555555555555543</v>
      </c>
      <c r="AA23" s="20">
        <v>76.944444444444443</v>
      </c>
      <c r="AB23" s="21">
        <v>28.333333333333332</v>
      </c>
    </row>
    <row r="24" spans="1:28" x14ac:dyDescent="0.25">
      <c r="A24" s="32"/>
      <c r="B24" s="18" t="s">
        <v>28</v>
      </c>
      <c r="C24" s="19" t="s">
        <v>10</v>
      </c>
      <c r="D24" s="27">
        <v>118.05942744811884</v>
      </c>
      <c r="E24" s="26">
        <v>126</v>
      </c>
      <c r="F24" s="27">
        <v>111.35093959004665</v>
      </c>
      <c r="G24" s="26">
        <v>98.689143056124081</v>
      </c>
      <c r="H24" s="27">
        <v>95.522178527207871</v>
      </c>
      <c r="I24" s="26">
        <v>93.647783360273422</v>
      </c>
      <c r="J24" s="27">
        <v>83.712290968234626</v>
      </c>
      <c r="K24" s="26">
        <v>83.325677633877888</v>
      </c>
      <c r="L24" s="27">
        <v>81.76179156885307</v>
      </c>
      <c r="M24" s="26">
        <v>91.07167656003169</v>
      </c>
      <c r="N24" s="27">
        <v>95.239604839832808</v>
      </c>
      <c r="O24" s="26">
        <v>111.35751821795266</v>
      </c>
      <c r="P24" s="27">
        <v>132.10821312899742</v>
      </c>
      <c r="Q24" s="26">
        <v>125.107599886095</v>
      </c>
      <c r="R24" s="27">
        <v>122.67860516729729</v>
      </c>
      <c r="S24" s="26">
        <v>107.96100998362094</v>
      </c>
      <c r="T24" s="27">
        <v>84.866576267797868</v>
      </c>
      <c r="U24" s="26">
        <v>83.64596291801648</v>
      </c>
      <c r="V24" s="27">
        <v>83.367798337070738</v>
      </c>
      <c r="W24" s="26">
        <v>70.29199290467767</v>
      </c>
      <c r="X24" s="27">
        <v>73.594059975331618</v>
      </c>
      <c r="Y24" s="26">
        <v>76.694212900650143</v>
      </c>
      <c r="Z24" s="27">
        <v>83.782766333424661</v>
      </c>
      <c r="AA24" s="26">
        <v>90.365486353838037</v>
      </c>
      <c r="AB24" s="27">
        <v>103.31167256916565</v>
      </c>
    </row>
    <row r="25" spans="1:28" x14ac:dyDescent="0.25">
      <c r="A25" s="32"/>
      <c r="B25" s="46" t="s">
        <v>29</v>
      </c>
      <c r="C25" s="19" t="s">
        <v>10</v>
      </c>
      <c r="D25" s="27">
        <v>144.79928492028785</v>
      </c>
      <c r="E25" s="26">
        <v>138.29</v>
      </c>
      <c r="F25" s="27">
        <v>132.27714972269425</v>
      </c>
      <c r="G25" s="26">
        <v>115.23359746533328</v>
      </c>
      <c r="H25" s="27">
        <v>110.13485692359488</v>
      </c>
      <c r="I25" s="26">
        <v>97.013039961438153</v>
      </c>
      <c r="J25" s="27">
        <v>84.687923920945678</v>
      </c>
      <c r="K25" s="26">
        <v>68.490440926453687</v>
      </c>
      <c r="L25" s="27">
        <v>72.160714285714292</v>
      </c>
      <c r="M25" s="26">
        <v>72.87271733598476</v>
      </c>
      <c r="N25" s="27">
        <v>93.291244707424369</v>
      </c>
      <c r="O25" s="26">
        <v>88.463815876282581</v>
      </c>
      <c r="P25" s="27">
        <v>116.99917620580256</v>
      </c>
      <c r="Q25" s="26">
        <v>110.02173918411307</v>
      </c>
      <c r="R25" s="27">
        <v>97.037111798581208</v>
      </c>
      <c r="S25" s="26">
        <v>119.91964335729446</v>
      </c>
      <c r="T25" s="27">
        <v>86.537834748735676</v>
      </c>
      <c r="U25" s="26">
        <v>80.285235859203027</v>
      </c>
      <c r="V25" s="27">
        <v>82.514441217253449</v>
      </c>
      <c r="W25" s="26">
        <v>59.865646535148393</v>
      </c>
      <c r="X25" s="27">
        <v>72.782410195625772</v>
      </c>
      <c r="Y25" s="26">
        <v>75.241011305630792</v>
      </c>
      <c r="Z25" s="27">
        <v>84.049578710423702</v>
      </c>
      <c r="AA25" s="26">
        <v>92.336595449052737</v>
      </c>
      <c r="AB25" s="27">
        <v>103.75475869230073</v>
      </c>
    </row>
    <row r="26" spans="1:28" x14ac:dyDescent="0.25">
      <c r="A26" s="32"/>
      <c r="B26" s="18" t="s">
        <v>30</v>
      </c>
      <c r="C26" s="19" t="s">
        <v>16</v>
      </c>
      <c r="D26" s="49">
        <v>4.6258507043165815E-2</v>
      </c>
      <c r="E26" s="48">
        <v>0.08</v>
      </c>
      <c r="F26" s="49">
        <v>4.2369859273152483E-2</v>
      </c>
      <c r="G26" s="48">
        <v>4.0450955454822669E-2</v>
      </c>
      <c r="H26" s="49">
        <v>6.5349611528958601E-2</v>
      </c>
      <c r="I26" s="48">
        <v>0.11783664411150088</v>
      </c>
      <c r="J26" s="49">
        <v>2.2641700976980605E-2</v>
      </c>
      <c r="K26" s="48">
        <v>0.13212774090872426</v>
      </c>
      <c r="L26" s="29">
        <v>5.140392681449963E-2</v>
      </c>
      <c r="M26" s="28">
        <v>2.2660501195542169E-2</v>
      </c>
      <c r="N26" s="29">
        <v>1.6136432506044185E-2</v>
      </c>
      <c r="O26" s="28">
        <v>-5.6342268700729841E-3</v>
      </c>
      <c r="P26" s="29">
        <v>4.4046248810457087E-2</v>
      </c>
      <c r="Q26" s="28">
        <v>0.1287470366805688</v>
      </c>
      <c r="R26" s="29">
        <v>5.4681373661338788E-2</v>
      </c>
      <c r="S26" s="28">
        <v>8.770775372061268E-2</v>
      </c>
      <c r="T26" s="29">
        <v>6.0798961586597935E-2</v>
      </c>
      <c r="U26" s="28">
        <v>4.0950645697282378E-2</v>
      </c>
      <c r="V26" s="29">
        <v>4.4872368094590491E-2</v>
      </c>
      <c r="W26" s="28">
        <v>4.1496204452738147E-2</v>
      </c>
      <c r="X26" s="29">
        <v>4.5078318646195152E-2</v>
      </c>
      <c r="Y26" s="28">
        <v>3.2635668696281935E-2</v>
      </c>
      <c r="Z26" s="29">
        <v>4.02109117242508E-2</v>
      </c>
      <c r="AA26" s="28">
        <v>3.4930720254004309E-2</v>
      </c>
      <c r="AB26" s="29">
        <v>4.2499367968898971E-2</v>
      </c>
    </row>
    <row r="27" spans="1:28" x14ac:dyDescent="0.25">
      <c r="A27" s="32"/>
      <c r="B27" s="18" t="s">
        <v>31</v>
      </c>
      <c r="C27" s="19" t="s">
        <v>6</v>
      </c>
      <c r="D27" s="21">
        <v>154.94030000000001</v>
      </c>
      <c r="E27" s="20">
        <v>165</v>
      </c>
      <c r="F27" s="21">
        <v>140.74999999999989</v>
      </c>
      <c r="G27" s="20">
        <v>138.79000000000008</v>
      </c>
      <c r="H27" s="21">
        <v>155.81</v>
      </c>
      <c r="I27" s="20">
        <v>37.480000000000018</v>
      </c>
      <c r="J27" s="21">
        <v>48.069999999999936</v>
      </c>
      <c r="K27" s="20">
        <v>22.340000000000032</v>
      </c>
      <c r="L27" s="21">
        <v>14.730000000000018</v>
      </c>
      <c r="M27" s="20">
        <v>24.899999999999977</v>
      </c>
      <c r="N27" s="21">
        <v>36.180000000000007</v>
      </c>
      <c r="O27" s="20">
        <v>75.760000000000048</v>
      </c>
      <c r="P27" s="21">
        <v>186.47999999999996</v>
      </c>
      <c r="Q27" s="20">
        <v>183.62999999999988</v>
      </c>
      <c r="R27" s="21">
        <v>219.6099999999999</v>
      </c>
      <c r="S27" s="20">
        <v>165.10000000000002</v>
      </c>
      <c r="T27" s="21">
        <v>77.23</v>
      </c>
      <c r="U27" s="20">
        <v>54.110000000000007</v>
      </c>
      <c r="V27" s="21">
        <v>22.409999999999997</v>
      </c>
      <c r="W27" s="20">
        <v>27.229999999999997</v>
      </c>
      <c r="X27" s="21">
        <v>54.129999999999995</v>
      </c>
      <c r="Y27" s="20">
        <v>80.94</v>
      </c>
      <c r="Z27" s="21">
        <v>178.65</v>
      </c>
      <c r="AA27" s="20">
        <v>250.95000000000002</v>
      </c>
      <c r="AB27" s="21">
        <v>277.89</v>
      </c>
    </row>
    <row r="28" spans="1:28" x14ac:dyDescent="0.25">
      <c r="A28" s="32"/>
      <c r="B28" s="18" t="s">
        <v>32</v>
      </c>
      <c r="C28" s="19" t="s">
        <v>6</v>
      </c>
      <c r="D28" s="21">
        <v>286.52869999999996</v>
      </c>
      <c r="E28" s="20">
        <v>277</v>
      </c>
      <c r="F28" s="21">
        <v>289.4699999999998</v>
      </c>
      <c r="G28" s="20">
        <v>279.54000000000087</v>
      </c>
      <c r="H28" s="21">
        <v>272.46999999999935</v>
      </c>
      <c r="I28" s="20">
        <v>234.65999999999985</v>
      </c>
      <c r="J28" s="21">
        <v>270.33000000000038</v>
      </c>
      <c r="K28" s="20">
        <v>259</v>
      </c>
      <c r="L28" s="21">
        <v>276.99</v>
      </c>
      <c r="M28" s="20">
        <v>271.71000000000004</v>
      </c>
      <c r="N28" s="21">
        <v>261.92999999999995</v>
      </c>
      <c r="O28" s="20">
        <v>294.54999999999995</v>
      </c>
      <c r="P28" s="21">
        <v>295.09000000000003</v>
      </c>
      <c r="Q28" s="20">
        <v>268.91000000000031</v>
      </c>
      <c r="R28" s="21">
        <v>275.63999999999987</v>
      </c>
      <c r="S28" s="20">
        <v>254.79999999999973</v>
      </c>
      <c r="T28" s="21">
        <v>274.27</v>
      </c>
      <c r="U28" s="20">
        <v>240.56</v>
      </c>
      <c r="V28" s="21">
        <v>275.58999999999997</v>
      </c>
      <c r="W28" s="20">
        <v>284.72000000000003</v>
      </c>
      <c r="X28" s="21">
        <v>220.35000000000002</v>
      </c>
      <c r="Y28" s="20">
        <v>220.95000000000002</v>
      </c>
      <c r="Z28" s="21">
        <v>266.34000000000003</v>
      </c>
      <c r="AA28" s="20">
        <v>261.16999999999996</v>
      </c>
      <c r="AB28" s="21">
        <v>270.76</v>
      </c>
    </row>
    <row r="29" spans="1:28" x14ac:dyDescent="0.25">
      <c r="A29" s="32"/>
      <c r="B29" s="18" t="s">
        <v>33</v>
      </c>
      <c r="C29" s="19" t="s">
        <v>6</v>
      </c>
      <c r="D29" s="21">
        <v>315.21519999999998</v>
      </c>
      <c r="E29" s="20">
        <v>318</v>
      </c>
      <c r="F29" s="21">
        <v>261.92000000000007</v>
      </c>
      <c r="G29" s="20">
        <v>177.61000000000013</v>
      </c>
      <c r="H29" s="21">
        <v>209.30999999999995</v>
      </c>
      <c r="I29" s="20">
        <v>294.20999999999958</v>
      </c>
      <c r="J29" s="21">
        <v>287.66000000000031</v>
      </c>
      <c r="K29" s="20">
        <v>383.25</v>
      </c>
      <c r="L29" s="21">
        <v>374.27</v>
      </c>
      <c r="M29" s="20">
        <v>413.3900000000001</v>
      </c>
      <c r="N29" s="21">
        <v>398.01</v>
      </c>
      <c r="O29" s="20">
        <v>392.42999999999995</v>
      </c>
      <c r="P29" s="21">
        <v>429.88</v>
      </c>
      <c r="Q29" s="20">
        <v>352.53999999999996</v>
      </c>
      <c r="R29" s="21">
        <v>313.94000000000005</v>
      </c>
      <c r="S29" s="20">
        <v>241.89000000000033</v>
      </c>
      <c r="T29" s="21">
        <v>241.76</v>
      </c>
      <c r="U29" s="20">
        <v>236.91</v>
      </c>
      <c r="V29" s="21">
        <v>327.60000000000002</v>
      </c>
      <c r="W29" s="20">
        <v>265.63</v>
      </c>
      <c r="X29" s="21">
        <v>330.23</v>
      </c>
      <c r="Y29" s="20">
        <v>357.38</v>
      </c>
      <c r="Z29" s="21">
        <v>356.23</v>
      </c>
      <c r="AA29" s="20">
        <v>357.34000000000003</v>
      </c>
      <c r="AB29" s="21">
        <v>316.82</v>
      </c>
    </row>
    <row r="30" spans="1:28" x14ac:dyDescent="0.25">
      <c r="A30" s="18"/>
      <c r="B30" s="22" t="s">
        <v>34</v>
      </c>
      <c r="C30" s="23" t="s">
        <v>6</v>
      </c>
      <c r="D30" s="25">
        <v>756.68419999999992</v>
      </c>
      <c r="E30" s="24">
        <v>760</v>
      </c>
      <c r="F30" s="25">
        <v>692.14000000000033</v>
      </c>
      <c r="G30" s="24">
        <v>595.94000000000051</v>
      </c>
      <c r="H30" s="25">
        <v>637.58999999999833</v>
      </c>
      <c r="I30" s="24">
        <v>566.35</v>
      </c>
      <c r="J30" s="25">
        <v>606.0600000000004</v>
      </c>
      <c r="K30" s="24">
        <v>664.59000000000015</v>
      </c>
      <c r="L30" s="25">
        <v>665.99000000000024</v>
      </c>
      <c r="M30" s="24">
        <v>710</v>
      </c>
      <c r="N30" s="25">
        <v>696.11999999999989</v>
      </c>
      <c r="O30" s="24">
        <v>762.74</v>
      </c>
      <c r="P30" s="25">
        <v>911.45</v>
      </c>
      <c r="Q30" s="24">
        <v>805.07999999999993</v>
      </c>
      <c r="R30" s="25">
        <v>809.1899999999996</v>
      </c>
      <c r="S30" s="24">
        <v>661.78999999999905</v>
      </c>
      <c r="T30" s="25">
        <v>593.26</v>
      </c>
      <c r="U30" s="24">
        <v>531.58000000000004</v>
      </c>
      <c r="V30" s="25">
        <v>625.6</v>
      </c>
      <c r="W30" s="24">
        <v>577.58000000000004</v>
      </c>
      <c r="X30" s="25">
        <v>604.71</v>
      </c>
      <c r="Y30" s="24">
        <v>659.27</v>
      </c>
      <c r="Z30" s="25">
        <v>801.22</v>
      </c>
      <c r="AA30" s="24">
        <v>869.46</v>
      </c>
      <c r="AB30" s="25">
        <v>865.47</v>
      </c>
    </row>
    <row r="31" spans="1:28" x14ac:dyDescent="0.25">
      <c r="A31" s="32"/>
      <c r="B31" s="18" t="s">
        <v>35</v>
      </c>
      <c r="C31" s="19" t="s">
        <v>6</v>
      </c>
      <c r="D31" s="21">
        <v>2.9055999999999997</v>
      </c>
      <c r="E31" s="20">
        <v>2</v>
      </c>
      <c r="F31" s="21">
        <v>2.8620700000000028</v>
      </c>
      <c r="G31" s="20">
        <v>4.5297300000000007</v>
      </c>
      <c r="H31" s="21">
        <v>8.3516800000000018</v>
      </c>
      <c r="I31" s="20">
        <v>7.275739999999999</v>
      </c>
      <c r="J31" s="21">
        <v>8.6214799999999912</v>
      </c>
      <c r="K31" s="20">
        <v>8.6557699999999969</v>
      </c>
      <c r="L31" s="21">
        <v>8.7655300000000054</v>
      </c>
      <c r="M31" s="20">
        <v>8.8113899999999994</v>
      </c>
      <c r="N31" s="21">
        <v>8.5951900000000006</v>
      </c>
      <c r="O31" s="20">
        <v>8.6774100000000001</v>
      </c>
      <c r="P31" s="21">
        <v>3.4127399999999999</v>
      </c>
      <c r="Q31" s="20">
        <v>0.98641999999999541</v>
      </c>
      <c r="R31" s="21">
        <v>3.85642</v>
      </c>
      <c r="S31" s="20">
        <v>5.0784039999999919</v>
      </c>
      <c r="T31" s="21">
        <v>6.6754829999999998</v>
      </c>
      <c r="U31" s="20">
        <v>7.6154099999999998</v>
      </c>
      <c r="V31" s="21">
        <v>9.2978129999999997</v>
      </c>
      <c r="W31" s="20">
        <v>9.2720110000000009</v>
      </c>
      <c r="X31" s="21">
        <v>8.9278970000000015</v>
      </c>
      <c r="Y31" s="20">
        <v>9.6525010000000009</v>
      </c>
      <c r="Z31" s="21">
        <v>9.3923680000000012</v>
      </c>
      <c r="AA31" s="20">
        <v>8.3238129999999995</v>
      </c>
      <c r="AB31" s="21">
        <v>2.3142800000000001</v>
      </c>
    </row>
    <row r="32" spans="1:28" x14ac:dyDescent="0.25">
      <c r="A32" s="32"/>
      <c r="B32" s="18" t="s">
        <v>36</v>
      </c>
      <c r="C32" s="19" t="s">
        <v>6</v>
      </c>
      <c r="D32" s="21">
        <v>0</v>
      </c>
      <c r="E32" s="20">
        <v>1</v>
      </c>
      <c r="F32" s="21">
        <v>40.573599999999942</v>
      </c>
      <c r="G32" s="20">
        <v>83.163299999999992</v>
      </c>
      <c r="H32" s="21">
        <v>45.493199999999973</v>
      </c>
      <c r="I32" s="20">
        <v>23.221600000000024</v>
      </c>
      <c r="J32" s="21">
        <v>34.141199999999998</v>
      </c>
      <c r="K32" s="20">
        <v>10.513200000000012</v>
      </c>
      <c r="L32" s="21">
        <v>27.205999999999989</v>
      </c>
      <c r="M32" s="20">
        <v>25.46220000000001</v>
      </c>
      <c r="N32" s="21">
        <v>46.005699999999997</v>
      </c>
      <c r="O32" s="20">
        <v>23.588200000000001</v>
      </c>
      <c r="P32" s="21">
        <v>29.063200000000002</v>
      </c>
      <c r="Q32" s="20">
        <v>73.766000000000076</v>
      </c>
      <c r="R32" s="21">
        <v>79.538200000000018</v>
      </c>
      <c r="S32" s="20">
        <v>78.600300000000004</v>
      </c>
      <c r="T32" s="21">
        <v>75.741199999999992</v>
      </c>
      <c r="U32" s="20">
        <v>47.246600000000001</v>
      </c>
      <c r="V32" s="21">
        <v>10.213200000000001</v>
      </c>
      <c r="W32" s="20">
        <v>30.459200000000003</v>
      </c>
      <c r="X32" s="21">
        <v>62.636000000000003</v>
      </c>
      <c r="Y32" s="20">
        <v>47.474400000000003</v>
      </c>
      <c r="Z32" s="21">
        <v>20.755700000000001</v>
      </c>
      <c r="AA32" s="20">
        <v>19.0334</v>
      </c>
      <c r="AB32" s="21">
        <v>8.9147999999999996</v>
      </c>
    </row>
    <row r="33" spans="1:28" x14ac:dyDescent="0.25">
      <c r="A33" s="32"/>
      <c r="B33" s="18" t="s">
        <v>37</v>
      </c>
      <c r="C33" s="19" t="s">
        <v>6</v>
      </c>
      <c r="D33" s="21">
        <v>759.58979999999997</v>
      </c>
      <c r="E33" s="20">
        <v>763</v>
      </c>
      <c r="F33" s="21">
        <v>735.57567000000017</v>
      </c>
      <c r="G33" s="20">
        <v>683.63302999999996</v>
      </c>
      <c r="H33" s="21">
        <v>691.43487999999888</v>
      </c>
      <c r="I33" s="20">
        <v>596.84734000000003</v>
      </c>
      <c r="J33" s="21">
        <v>648.82268000000022</v>
      </c>
      <c r="K33" s="20">
        <v>683.75896999999986</v>
      </c>
      <c r="L33" s="21">
        <v>701.96153000000049</v>
      </c>
      <c r="M33" s="20">
        <v>744.27358999999979</v>
      </c>
      <c r="N33" s="21">
        <v>750.72088999999983</v>
      </c>
      <c r="O33" s="20">
        <v>795.00560999999993</v>
      </c>
      <c r="P33" s="21">
        <v>943.92594000000008</v>
      </c>
      <c r="Q33" s="20">
        <v>879.83241999999973</v>
      </c>
      <c r="R33" s="21">
        <v>892.58461999999963</v>
      </c>
      <c r="S33" s="20">
        <v>745.46870399999989</v>
      </c>
      <c r="T33" s="21">
        <v>675.67668299999991</v>
      </c>
      <c r="U33" s="20">
        <v>586.44200999999998</v>
      </c>
      <c r="V33" s="21">
        <v>645.11101300000007</v>
      </c>
      <c r="W33" s="20">
        <v>617.31121100000007</v>
      </c>
      <c r="X33" s="21">
        <v>676.27389700000003</v>
      </c>
      <c r="Y33" s="20">
        <v>716.39690100000007</v>
      </c>
      <c r="Z33" s="21">
        <v>831.36806800000011</v>
      </c>
      <c r="AA33" s="20">
        <v>896.81721300000004</v>
      </c>
      <c r="AB33" s="21">
        <v>876.69908000000009</v>
      </c>
    </row>
    <row r="34" spans="1:28" x14ac:dyDescent="0.25">
      <c r="A34" s="32"/>
      <c r="B34" s="18" t="s">
        <v>38</v>
      </c>
      <c r="C34" s="19" t="s">
        <v>10</v>
      </c>
      <c r="D34" s="27">
        <v>-37.084451107349913</v>
      </c>
      <c r="E34" s="26">
        <v>-39.53</v>
      </c>
      <c r="F34" s="27">
        <v>-46.376139848319191</v>
      </c>
      <c r="G34" s="26">
        <v>-60.245367721249252</v>
      </c>
      <c r="H34" s="27">
        <v>-53.925669250472495</v>
      </c>
      <c r="I34" s="26">
        <v>-36.781672162104265</v>
      </c>
      <c r="J34" s="27">
        <v>-37.68815711584331</v>
      </c>
      <c r="K34" s="26">
        <v>-20.031893135039471</v>
      </c>
      <c r="L34" s="27">
        <v>-28.317270436018145</v>
      </c>
      <c r="M34" s="26">
        <v>-27.359719561973709</v>
      </c>
      <c r="N34" s="27">
        <v>-38.631818896793355</v>
      </c>
      <c r="O34" s="26">
        <v>-35.717562557937008</v>
      </c>
      <c r="P34" s="27">
        <v>-39.395913747229024</v>
      </c>
      <c r="Q34" s="26">
        <v>-44.05258222443863</v>
      </c>
      <c r="R34" s="27">
        <v>-58.127031320379942</v>
      </c>
      <c r="S34" s="26">
        <v>-56.713146184741696</v>
      </c>
      <c r="T34" s="27">
        <v>-44.505303981211014</v>
      </c>
      <c r="U34" s="26">
        <v>-41.89569423923092</v>
      </c>
      <c r="V34" s="27">
        <v>-28.781149815192379</v>
      </c>
      <c r="W34" s="26">
        <v>-33.286373090098849</v>
      </c>
      <c r="X34" s="27">
        <v>-36.609316138235506</v>
      </c>
      <c r="Y34" s="26">
        <v>-36.991735046594236</v>
      </c>
      <c r="Z34" s="27">
        <v>-37.594377672889451</v>
      </c>
      <c r="AA34" s="26">
        <v>-39.810713867397332</v>
      </c>
      <c r="AB34" s="27">
        <v>-40.09400434843225</v>
      </c>
    </row>
    <row r="35" spans="1:28" x14ac:dyDescent="0.25">
      <c r="A35" s="32"/>
      <c r="B35" s="18" t="s">
        <v>39</v>
      </c>
      <c r="C35" s="19" t="s">
        <v>6</v>
      </c>
      <c r="D35" s="21">
        <v>-547.20724300000006</v>
      </c>
      <c r="E35" s="20">
        <v>-502</v>
      </c>
      <c r="F35" s="21">
        <v>-466.13515099999904</v>
      </c>
      <c r="G35" s="20">
        <v>-405.91012500000079</v>
      </c>
      <c r="H35" s="21">
        <v>-377.81930299999976</v>
      </c>
      <c r="I35" s="20">
        <v>-353.99641900000006</v>
      </c>
      <c r="J35" s="21">
        <v>-356.58554100000038</v>
      </c>
      <c r="K35" s="20">
        <v>-378.57593499999984</v>
      </c>
      <c r="L35" s="21">
        <v>-379.0939870000002</v>
      </c>
      <c r="M35" s="20">
        <v>-405.45886599999972</v>
      </c>
      <c r="N35" s="21">
        <v>-452.38475600000015</v>
      </c>
      <c r="O35" s="20">
        <v>-470.96819599999992</v>
      </c>
      <c r="P35" s="21">
        <v>-512.689706</v>
      </c>
      <c r="Q35" s="20">
        <v>-459.739786000001</v>
      </c>
      <c r="R35" s="21">
        <v>-461.05246600000009</v>
      </c>
      <c r="S35" s="20">
        <v>-385.78109799999902</v>
      </c>
      <c r="T35" s="21">
        <v>-406.09238600000009</v>
      </c>
      <c r="U35" s="20">
        <v>-365.67199399999998</v>
      </c>
      <c r="V35" s="21">
        <v>-395.54586499999999</v>
      </c>
      <c r="W35" s="20">
        <v>-415.20945800000004</v>
      </c>
      <c r="X35" s="21">
        <v>-432.54347300000001</v>
      </c>
      <c r="Y35" s="20">
        <v>-457.46796899999998</v>
      </c>
      <c r="Z35" s="21">
        <v>-494.90776899999997</v>
      </c>
      <c r="AA35" s="20">
        <v>-523.65689799999996</v>
      </c>
      <c r="AB35" s="21">
        <v>-569.16773999999998</v>
      </c>
    </row>
    <row r="36" spans="1:28" x14ac:dyDescent="0.25">
      <c r="A36" s="32"/>
      <c r="B36" s="18" t="s">
        <v>40</v>
      </c>
      <c r="C36" s="19" t="s">
        <v>6</v>
      </c>
      <c r="D36" s="21">
        <v>-176.38499999999999</v>
      </c>
      <c r="E36" s="20">
        <v>-247</v>
      </c>
      <c r="F36" s="21">
        <v>-224.82600000000002</v>
      </c>
      <c r="G36" s="20">
        <v>-211.24399999999969</v>
      </c>
      <c r="H36" s="21">
        <v>-240.63500000000022</v>
      </c>
      <c r="I36" s="20">
        <v>-196.07800000000043</v>
      </c>
      <c r="J36" s="21">
        <v>-198.64999999999986</v>
      </c>
      <c r="K36" s="20">
        <v>-257.22499999999991</v>
      </c>
      <c r="L36" s="21">
        <v>-267.58699999999999</v>
      </c>
      <c r="M36" s="20">
        <v>-275.60299999999995</v>
      </c>
      <c r="N36" s="21">
        <v>-228.76900000000012</v>
      </c>
      <c r="O36" s="20">
        <v>-278.62999999999994</v>
      </c>
      <c r="P36" s="21">
        <v>-345.959</v>
      </c>
      <c r="Q36" s="20">
        <v>-307.45723000000044</v>
      </c>
      <c r="R36" s="21">
        <v>-380.95986999999968</v>
      </c>
      <c r="S36" s="20">
        <v>-264.60406000000012</v>
      </c>
      <c r="T36" s="21">
        <v>-196.52036999999999</v>
      </c>
      <c r="U36" s="20">
        <v>-156.38308999999998</v>
      </c>
      <c r="V36" s="21">
        <v>-169.17634000000001</v>
      </c>
      <c r="W36" s="20">
        <v>-157.40491</v>
      </c>
      <c r="X36" s="21">
        <v>-174.90421000000001</v>
      </c>
      <c r="Y36" s="20">
        <v>-170.5608</v>
      </c>
      <c r="Z36" s="21">
        <v>-220.39877000000001</v>
      </c>
      <c r="AA36" s="20">
        <v>-250.89794000000001</v>
      </c>
      <c r="AB36" s="21">
        <v>-223.40053999999998</v>
      </c>
    </row>
    <row r="37" spans="1:28" x14ac:dyDescent="0.25">
      <c r="A37" s="18"/>
      <c r="B37" s="22" t="s">
        <v>41</v>
      </c>
      <c r="C37" s="23" t="s">
        <v>6</v>
      </c>
      <c r="D37" s="25">
        <v>-723.59224300000005</v>
      </c>
      <c r="E37" s="24">
        <v>-748</v>
      </c>
      <c r="F37" s="25">
        <v>-690.96115099999861</v>
      </c>
      <c r="G37" s="24">
        <v>-617.15412500000093</v>
      </c>
      <c r="H37" s="25">
        <v>-618.45430300000044</v>
      </c>
      <c r="I37" s="24">
        <v>-550.07441900000049</v>
      </c>
      <c r="J37" s="25">
        <v>-555.23554100000001</v>
      </c>
      <c r="K37" s="24">
        <v>-635.8009349999993</v>
      </c>
      <c r="L37" s="25">
        <v>-646.68098700000064</v>
      </c>
      <c r="M37" s="24">
        <v>-681.06186599999955</v>
      </c>
      <c r="N37" s="25">
        <v>-681.15375600000016</v>
      </c>
      <c r="O37" s="24">
        <v>-749.59819599999992</v>
      </c>
      <c r="P37" s="25">
        <v>-858.64870599999995</v>
      </c>
      <c r="Q37" s="24">
        <v>-767.19701600000099</v>
      </c>
      <c r="R37" s="25">
        <v>-842.01233599999978</v>
      </c>
      <c r="S37" s="24">
        <v>-650.38515799999914</v>
      </c>
      <c r="T37" s="25">
        <v>-602.6127560000001</v>
      </c>
      <c r="U37" s="24">
        <v>-522.05508399999997</v>
      </c>
      <c r="V37" s="25">
        <v>-564.72220500000003</v>
      </c>
      <c r="W37" s="24">
        <v>-572.61436800000001</v>
      </c>
      <c r="X37" s="25">
        <v>-607.44768299999998</v>
      </c>
      <c r="Y37" s="24">
        <v>-628.02876900000001</v>
      </c>
      <c r="Z37" s="25">
        <v>-715.30653899999993</v>
      </c>
      <c r="AA37" s="24">
        <v>-774.55483800000002</v>
      </c>
      <c r="AB37" s="25">
        <v>-792.56827999999996</v>
      </c>
    </row>
    <row r="38" spans="1:28" x14ac:dyDescent="0.25">
      <c r="A38" s="32"/>
      <c r="B38" s="18" t="s">
        <v>42</v>
      </c>
      <c r="C38" s="19" t="s">
        <v>10</v>
      </c>
      <c r="D38" s="27">
        <v>101.47443000659985</v>
      </c>
      <c r="E38" s="26">
        <v>159.34</v>
      </c>
      <c r="F38" s="27">
        <v>208.8703376189554</v>
      </c>
      <c r="G38" s="26">
        <v>191.62651456707673</v>
      </c>
      <c r="H38" s="27">
        <v>196.23831634272426</v>
      </c>
      <c r="I38" s="26">
        <v>138.58550776529907</v>
      </c>
      <c r="J38" s="27">
        <v>152.34281530556308</v>
      </c>
      <c r="K38" s="26">
        <v>53.662512931356268</v>
      </c>
      <c r="L38" s="27">
        <v>80.066639406459274</v>
      </c>
      <c r="M38" s="26">
        <v>59.871097304525136</v>
      </c>
      <c r="N38" s="27">
        <v>77.874533896346591</v>
      </c>
      <c r="O38" s="26">
        <v>147.21206206263491</v>
      </c>
      <c r="P38" s="27">
        <v>175.0195752914473</v>
      </c>
      <c r="Q38" s="26">
        <v>253.03794834362273</v>
      </c>
      <c r="R38" s="27">
        <v>286.34891061181588</v>
      </c>
      <c r="S38" s="26">
        <v>265.00640383862441</v>
      </c>
      <c r="T38" s="27">
        <v>252.35604381576599</v>
      </c>
      <c r="U38" s="26">
        <v>239.32439352303436</v>
      </c>
      <c r="V38" s="27">
        <v>128.93233048637552</v>
      </c>
      <c r="W38" s="26">
        <v>110.54435921236654</v>
      </c>
      <c r="X38" s="27">
        <v>87.330977394035472</v>
      </c>
      <c r="Y38" s="26">
        <v>111.41849473444711</v>
      </c>
      <c r="Z38" s="27">
        <v>128.39319097876006</v>
      </c>
      <c r="AA38" s="26">
        <v>110.66112117433853</v>
      </c>
      <c r="AB38" s="27">
        <v>144.85415697985601</v>
      </c>
    </row>
    <row r="39" spans="1:28" x14ac:dyDescent="0.25">
      <c r="A39" s="32"/>
      <c r="B39" s="18" t="s">
        <v>43</v>
      </c>
      <c r="C39" s="19" t="s">
        <v>10</v>
      </c>
      <c r="D39" s="27">
        <v>-111.06404902408549</v>
      </c>
      <c r="E39" s="26">
        <v>-172.77</v>
      </c>
      <c r="F39" s="27">
        <v>-219.3463236401268</v>
      </c>
      <c r="G39" s="26">
        <v>-208.2533854731987</v>
      </c>
      <c r="H39" s="27">
        <v>-210.14457197494815</v>
      </c>
      <c r="I39" s="26">
        <v>-146.98379685967527</v>
      </c>
      <c r="J39" s="27">
        <v>-164.45212449035213</v>
      </c>
      <c r="K39" s="26">
        <v>-60.257300219289725</v>
      </c>
      <c r="L39" s="27">
        <v>-87.106449133937417</v>
      </c>
      <c r="M39" s="26">
        <v>-70.530794892574505</v>
      </c>
      <c r="N39" s="27">
        <v>-90.470998591983076</v>
      </c>
      <c r="O39" s="26">
        <v>-153.4736985412915</v>
      </c>
      <c r="P39" s="27">
        <v>-185.74788315118016</v>
      </c>
      <c r="Q39" s="26">
        <v>-265.52180315049594</v>
      </c>
      <c r="R39" s="27">
        <v>-294.0660922810996</v>
      </c>
      <c r="S39" s="26">
        <v>-280.15680606905869</v>
      </c>
      <c r="T39" s="27">
        <v>-257.58247522062078</v>
      </c>
      <c r="U39" s="26">
        <v>-247.35330030805721</v>
      </c>
      <c r="V39" s="27">
        <v>-140.58266331142374</v>
      </c>
      <c r="W39" s="26">
        <v>-116.30601254839625</v>
      </c>
      <c r="X39" s="27">
        <v>-96.939570037013397</v>
      </c>
      <c r="Y39" s="26">
        <v>-119.49023453095985</v>
      </c>
      <c r="Z39" s="27">
        <v>-137.20142136153464</v>
      </c>
      <c r="AA39" s="26">
        <v>-117.47847725663551</v>
      </c>
      <c r="AB39" s="27">
        <v>-154.0054855084536</v>
      </c>
    </row>
    <row r="40" spans="1:28" x14ac:dyDescent="0.25">
      <c r="A40" s="32"/>
      <c r="B40" s="18" t="s">
        <v>44</v>
      </c>
      <c r="C40" s="19" t="s">
        <v>16</v>
      </c>
      <c r="D40" s="49">
        <v>1.0945028123524512</v>
      </c>
      <c r="E40" s="48">
        <v>1.08</v>
      </c>
      <c r="F40" s="49">
        <v>1.0501554511789168</v>
      </c>
      <c r="G40" s="48">
        <v>1.0867670684491939</v>
      </c>
      <c r="H40" s="49">
        <v>1.0708641201748645</v>
      </c>
      <c r="I40" s="48">
        <v>1.0606000528467889</v>
      </c>
      <c r="J40" s="49">
        <v>1.0794872351577638</v>
      </c>
      <c r="K40" s="48">
        <v>1.122893747006767</v>
      </c>
      <c r="L40" s="29">
        <v>1.0879243812362407</v>
      </c>
      <c r="M40" s="28">
        <v>1.1780441326109401</v>
      </c>
      <c r="N40" s="29">
        <v>1.1617533237810806</v>
      </c>
      <c r="O40" s="28">
        <v>1.0425348058503006</v>
      </c>
      <c r="P40" s="29">
        <v>1.0612977596469868</v>
      </c>
      <c r="Q40" s="28">
        <v>1.049335899569974</v>
      </c>
      <c r="R40" s="29">
        <v>1.0269502742398953</v>
      </c>
      <c r="S40" s="28">
        <v>1.0571699476351526</v>
      </c>
      <c r="T40" s="29">
        <v>1.0207105458059502</v>
      </c>
      <c r="U40" s="28">
        <v>1.0335482174083106</v>
      </c>
      <c r="V40" s="29">
        <v>1.0926113071578354</v>
      </c>
      <c r="W40" s="28">
        <v>1.0521207357578599</v>
      </c>
      <c r="X40" s="29">
        <v>1.1100250212433116</v>
      </c>
      <c r="Y40" s="28">
        <v>1.0724452418402419</v>
      </c>
      <c r="Z40" s="29">
        <v>1.0686035631300084</v>
      </c>
      <c r="AA40" s="28">
        <v>1.0616057022552368</v>
      </c>
      <c r="AB40" s="29">
        <v>1.0631761539979154</v>
      </c>
    </row>
    <row r="41" spans="1:28" x14ac:dyDescent="0.25">
      <c r="A41" s="32"/>
      <c r="B41" s="18" t="s">
        <v>45</v>
      </c>
      <c r="C41" s="19" t="s">
        <v>17</v>
      </c>
      <c r="D41" s="31">
        <v>1.353</v>
      </c>
      <c r="E41" s="30">
        <v>1.3</v>
      </c>
      <c r="F41" s="31">
        <v>1.270999999999999</v>
      </c>
      <c r="G41" s="30">
        <v>1.2970000000000006</v>
      </c>
      <c r="H41" s="31">
        <v>1.3959999999999999</v>
      </c>
      <c r="I41" s="30">
        <v>0.54700000000000004</v>
      </c>
      <c r="J41" s="31">
        <v>0.70699999999999985</v>
      </c>
      <c r="K41" s="30">
        <v>0.43200000000000038</v>
      </c>
      <c r="L41" s="31">
        <v>0.36399999999999988</v>
      </c>
      <c r="M41" s="30">
        <v>0.43299999999999983</v>
      </c>
      <c r="N41" s="31">
        <v>0.54</v>
      </c>
      <c r="O41" s="30">
        <v>0.92600000000000016</v>
      </c>
      <c r="P41" s="31">
        <v>1.633</v>
      </c>
      <c r="Q41" s="30">
        <v>1.4240000000000013</v>
      </c>
      <c r="R41" s="31">
        <v>1.9369999999999994</v>
      </c>
      <c r="S41" s="30">
        <v>1.5109999999999992</v>
      </c>
      <c r="T41" s="31">
        <v>0.85799999999999998</v>
      </c>
      <c r="U41" s="30">
        <v>0.67</v>
      </c>
      <c r="V41" s="31">
        <v>0.44500000000000001</v>
      </c>
      <c r="W41" s="30">
        <v>0.46600000000000003</v>
      </c>
      <c r="X41" s="31">
        <v>0.66400000000000003</v>
      </c>
      <c r="Y41" s="30">
        <v>0.92100000000000004</v>
      </c>
      <c r="Z41" s="31">
        <v>1.655</v>
      </c>
      <c r="AA41" s="30">
        <v>2.2080000000000002</v>
      </c>
      <c r="AB41" s="31">
        <v>2.2530000000000001</v>
      </c>
    </row>
    <row r="42" spans="1:28" x14ac:dyDescent="0.25">
      <c r="A42" s="38"/>
      <c r="B42" s="39" t="s">
        <v>46</v>
      </c>
      <c r="C42" s="40" t="s">
        <v>17</v>
      </c>
      <c r="D42" s="31">
        <v>0.41799999999999998</v>
      </c>
      <c r="E42" s="30">
        <v>-0.9</v>
      </c>
      <c r="F42" s="31">
        <v>-0.89700000000000002</v>
      </c>
      <c r="G42" s="30">
        <v>-0.57799999999999996</v>
      </c>
      <c r="H42" s="31">
        <v>-0.68299999999999983</v>
      </c>
      <c r="I42" s="30">
        <v>0.11999999999999988</v>
      </c>
      <c r="J42" s="31">
        <v>-7.8000000000000069E-2</v>
      </c>
      <c r="K42" s="30">
        <v>0.41599999999999993</v>
      </c>
      <c r="L42" s="31">
        <v>0.48100000000000009</v>
      </c>
      <c r="M42" s="30">
        <v>0.52500000000000002</v>
      </c>
      <c r="N42" s="31">
        <v>7.3999999999999955E-2</v>
      </c>
      <c r="O42" s="30">
        <v>0.35299999999999998</v>
      </c>
      <c r="P42" s="31">
        <v>0.14699999999999999</v>
      </c>
      <c r="Q42" s="30">
        <v>-0.192</v>
      </c>
      <c r="R42" s="31">
        <v>-0.38200000000000001</v>
      </c>
      <c r="S42" s="30">
        <v>0.30599999999999977</v>
      </c>
      <c r="T42" s="31">
        <v>0.39300000000000002</v>
      </c>
      <c r="U42" s="30">
        <v>0.16800000000000001</v>
      </c>
      <c r="V42" s="31">
        <v>0.39800000000000002</v>
      </c>
      <c r="W42" s="30">
        <v>-7.4999999999999997E-2</v>
      </c>
      <c r="X42" s="31">
        <v>-3.7999999999999999E-2</v>
      </c>
      <c r="Y42" s="30">
        <v>-0.25700000000000001</v>
      </c>
      <c r="Z42" s="31">
        <v>-0.24299999999999999</v>
      </c>
      <c r="AA42" s="30">
        <v>-0.23300000000000001</v>
      </c>
      <c r="AB42" s="31">
        <v>-0.23400000000000001</v>
      </c>
    </row>
    <row r="43" spans="1:28" x14ac:dyDescent="0.25">
      <c r="A43" s="33" t="s">
        <v>47</v>
      </c>
      <c r="B43" s="45" t="s">
        <v>48</v>
      </c>
      <c r="C43" s="35" t="s">
        <v>19</v>
      </c>
      <c r="D43" s="25">
        <v>580000</v>
      </c>
      <c r="E43" s="24">
        <v>579000</v>
      </c>
      <c r="F43" s="25">
        <v>577000</v>
      </c>
      <c r="G43" s="24">
        <v>572000</v>
      </c>
      <c r="H43" s="25">
        <v>571000</v>
      </c>
      <c r="I43" s="24">
        <v>568000</v>
      </c>
      <c r="J43" s="25">
        <v>562000</v>
      </c>
      <c r="K43" s="24">
        <v>559000</v>
      </c>
      <c r="L43" s="25">
        <v>555000</v>
      </c>
      <c r="M43" s="24">
        <v>550000</v>
      </c>
      <c r="N43" s="25">
        <v>547000</v>
      </c>
      <c r="O43" s="24">
        <v>541000</v>
      </c>
      <c r="P43" s="25">
        <v>535000</v>
      </c>
      <c r="Q43" s="24">
        <v>532000</v>
      </c>
      <c r="R43" s="25">
        <v>527000</v>
      </c>
      <c r="S43" s="24">
        <v>526000</v>
      </c>
      <c r="T43" s="25">
        <v>521000</v>
      </c>
      <c r="U43" s="24">
        <v>519000</v>
      </c>
      <c r="V43" s="25">
        <v>516000</v>
      </c>
      <c r="W43" s="24">
        <v>514000</v>
      </c>
      <c r="X43" s="25">
        <v>514000</v>
      </c>
      <c r="Y43" s="24">
        <v>514000</v>
      </c>
      <c r="Z43" s="25">
        <v>512000</v>
      </c>
      <c r="AA43" s="24">
        <v>510000</v>
      </c>
      <c r="AB43" s="25">
        <v>509000</v>
      </c>
    </row>
    <row r="45" spans="1:28" ht="15.75" x14ac:dyDescent="0.25">
      <c r="A45" s="2" t="s">
        <v>49</v>
      </c>
      <c r="B45" s="41"/>
      <c r="C45" s="42"/>
      <c r="D45" s="42"/>
      <c r="E45" s="43"/>
      <c r="F45" s="42"/>
      <c r="G45" s="43"/>
      <c r="H45" s="43"/>
      <c r="I45" s="42"/>
      <c r="J45" s="43"/>
      <c r="K45" s="42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ht="15.75" x14ac:dyDescent="0.25">
      <c r="A46" s="2" t="s">
        <v>50</v>
      </c>
      <c r="B46" s="42"/>
      <c r="C46" s="42"/>
      <c r="D46" s="42"/>
      <c r="E46" s="44"/>
      <c r="F46" s="42"/>
      <c r="G46" s="44"/>
      <c r="H46" s="44"/>
      <c r="I46" s="44"/>
      <c r="J46" s="44"/>
      <c r="K46" s="42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28" ht="15.75" x14ac:dyDescent="0.25">
      <c r="A47" s="2"/>
      <c r="B47" s="42"/>
      <c r="C47" s="42"/>
      <c r="D47" s="42"/>
      <c r="E47" s="44"/>
      <c r="F47" s="42"/>
      <c r="G47" s="44"/>
      <c r="H47" s="44"/>
      <c r="I47" s="44"/>
      <c r="J47" s="44"/>
      <c r="K47" s="42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28" ht="15.75" x14ac:dyDescent="0.25">
      <c r="I48" s="44"/>
      <c r="J48" s="43"/>
    </row>
    <row r="49" spans="4:10" ht="15.75" x14ac:dyDescent="0.25">
      <c r="D49">
        <f>D24 * ( D22 + D23 )</f>
        <v>89672.439349741704</v>
      </c>
      <c r="E49">
        <f>E24 * ( E22 + E23 )</f>
        <v>96894</v>
      </c>
      <c r="F49">
        <f>F24 * ( F22 + F23 )</f>
        <v>80010.710240941029</v>
      </c>
      <c r="I49" s="44"/>
      <c r="J49" s="44"/>
    </row>
    <row r="50" spans="4:10" ht="15.75" x14ac:dyDescent="0.25">
      <c r="I50" s="44"/>
      <c r="J50" s="44"/>
    </row>
    <row r="51" spans="4:10" ht="15.75" x14ac:dyDescent="0.25">
      <c r="I51" s="44"/>
    </row>
    <row r="52" spans="4:10" ht="15.75" x14ac:dyDescent="0.25">
      <c r="I52" s="44"/>
    </row>
    <row r="53" spans="4:10" ht="15.75" x14ac:dyDescent="0.25">
      <c r="I53" s="44"/>
    </row>
    <row r="54" spans="4:10" ht="15.75" x14ac:dyDescent="0.25">
      <c r="I54" s="44"/>
    </row>
    <row r="55" spans="4:10" ht="15.75" x14ac:dyDescent="0.25">
      <c r="I55" s="44"/>
    </row>
    <row r="56" spans="4:10" ht="15.75" x14ac:dyDescent="0.25">
      <c r="I56" s="44"/>
    </row>
    <row r="57" spans="4:10" ht="15.75" x14ac:dyDescent="0.25">
      <c r="I57" s="44"/>
    </row>
    <row r="58" spans="4:10" ht="15.75" x14ac:dyDescent="0.25">
      <c r="I58" s="44"/>
    </row>
    <row r="59" spans="4:10" ht="15.75" x14ac:dyDescent="0.25">
      <c r="I59" s="44"/>
    </row>
    <row r="60" spans="4:10" ht="15.75" x14ac:dyDescent="0.25">
      <c r="I60" s="44"/>
    </row>
    <row r="61" spans="4:10" ht="15.75" x14ac:dyDescent="0.25">
      <c r="I61" s="44"/>
    </row>
    <row r="62" spans="4:10" ht="15.75" x14ac:dyDescent="0.25">
      <c r="I62" s="44"/>
    </row>
    <row r="63" spans="4:10" ht="15.75" x14ac:dyDescent="0.25">
      <c r="I63" s="44"/>
    </row>
    <row r="64" spans="4:10" ht="15.75" x14ac:dyDescent="0.25">
      <c r="I64" s="44"/>
    </row>
    <row r="65" spans="9:10" ht="15.75" x14ac:dyDescent="0.25">
      <c r="I65" s="44"/>
    </row>
    <row r="66" spans="9:10" ht="15.75" x14ac:dyDescent="0.25">
      <c r="I66" s="44"/>
    </row>
    <row r="67" spans="9:10" ht="15.75" x14ac:dyDescent="0.25">
      <c r="I67" s="44"/>
      <c r="J67" s="44"/>
    </row>
    <row r="68" spans="9:10" ht="15.75" x14ac:dyDescent="0.25">
      <c r="I68" s="44"/>
      <c r="J68" s="43"/>
    </row>
    <row r="69" spans="9:10" ht="15.75" x14ac:dyDescent="0.25">
      <c r="I69" s="44"/>
    </row>
    <row r="70" spans="9:10" ht="15.75" x14ac:dyDescent="0.25">
      <c r="I70" s="44"/>
    </row>
    <row r="71" spans="9:10" ht="15.75" x14ac:dyDescent="0.25">
      <c r="I71" s="44"/>
    </row>
    <row r="72" spans="9:10" ht="15.75" x14ac:dyDescent="0.25">
      <c r="I72" s="44"/>
    </row>
    <row r="73" spans="9:10" ht="15.75" x14ac:dyDescent="0.25">
      <c r="I73" s="44"/>
    </row>
    <row r="74" spans="9:10" ht="15.75" x14ac:dyDescent="0.25">
      <c r="I74" s="44"/>
    </row>
    <row r="75" spans="9:10" ht="15.75" x14ac:dyDescent="0.25">
      <c r="I75" s="44"/>
    </row>
    <row r="76" spans="9:10" ht="15.75" x14ac:dyDescent="0.25">
      <c r="I76" s="44"/>
    </row>
    <row r="77" spans="9:10" ht="15.75" x14ac:dyDescent="0.25">
      <c r="I77" s="44"/>
    </row>
    <row r="78" spans="9:10" ht="15.75" x14ac:dyDescent="0.25">
      <c r="I78" s="44"/>
    </row>
    <row r="79" spans="9:10" ht="15.75" x14ac:dyDescent="0.25">
      <c r="I79" s="44"/>
    </row>
    <row r="80" spans="9:10" ht="15.75" x14ac:dyDescent="0.25">
      <c r="I80" s="44"/>
    </row>
    <row r="81" spans="9:9" ht="15.75" x14ac:dyDescent="0.25">
      <c r="I81" s="44"/>
    </row>
    <row r="82" spans="9:9" ht="15.75" x14ac:dyDescent="0.25">
      <c r="I82" s="44"/>
    </row>
    <row r="83" spans="9:9" ht="15.75" x14ac:dyDescent="0.25">
      <c r="I83" s="44"/>
    </row>
    <row r="84" spans="9:9" ht="15.75" x14ac:dyDescent="0.25">
      <c r="I84" s="44"/>
    </row>
    <row r="85" spans="9:9" ht="15.75" x14ac:dyDescent="0.25">
      <c r="I85" s="44"/>
    </row>
    <row r="86" spans="9:9" ht="15.75" x14ac:dyDescent="0.25">
      <c r="I86" s="4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EDF82D4712EE4B80349B9A8508F8FB" ma:contentTypeVersion="20" ma:contentTypeDescription="Create a new document." ma:contentTypeScope="" ma:versionID="d8cbf05d0c2dce00c7acd47073863dda">
  <xsd:schema xmlns:xsd="http://www.w3.org/2001/XMLSchema" xmlns:xs="http://www.w3.org/2001/XMLSchema" xmlns:p="http://schemas.microsoft.com/office/2006/metadata/properties" xmlns:ns2="ef67c7f2-f6ea-4d8a-a297-aeb93300ddc3" xmlns:ns3="46379688-b662-4ebe-a595-acd244c1486c" targetNamespace="http://schemas.microsoft.com/office/2006/metadata/properties" ma:root="true" ma:fieldsID="93dacef89988de0e5cafef50e628ca54" ns2:_="" ns3:_="">
    <xsd:import namespace="ef67c7f2-f6ea-4d8a-a297-aeb93300ddc3"/>
    <xsd:import namespace="46379688-b662-4ebe-a595-acd244c148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67c7f2-f6ea-4d8a-a297-aeb93300d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4d5a718-e02a-4652-97a0-3645cb65c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79688-b662-4ebe-a595-acd244c148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449259-65fa-4d41-904b-b496792dc579}" ma:internalName="TaxCatchAll" ma:showField="CatchAllData" ma:web="46379688-b662-4ebe-a595-acd244c148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379688-b662-4ebe-a595-acd244c1486c" xsi:nil="true"/>
    <lcf76f155ced4ddcb4097134ff3c332f xmlns="ef67c7f2-f6ea-4d8a-a297-aeb93300dd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8894CB8-EB04-4F1C-A0BC-2742001C7B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2A7A9D-8785-4D46-B736-FDBE655CC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67c7f2-f6ea-4d8a-a297-aeb93300ddc3"/>
    <ds:schemaRef ds:uri="46379688-b662-4ebe-a595-acd244c148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76F797-B3C7-4C2F-8446-AB6A5E4D8A7C}">
  <ds:schemaRefs>
    <ds:schemaRef ds:uri="http://schemas.microsoft.com/office/2006/documentManagement/types"/>
    <ds:schemaRef ds:uri="http://purl.org/dc/elements/1.1/"/>
    <ds:schemaRef ds:uri="http://www.w3.org/XML/1998/namespace"/>
    <ds:schemaRef ds:uri="ef67c7f2-f6ea-4d8a-a297-aeb93300ddc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6379688-b662-4ebe-a595-acd244c1486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Table 12 Months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 Shivnan</dc:creator>
  <cp:keywords/>
  <dc:description/>
  <cp:lastModifiedBy>Connor Shivnan</cp:lastModifiedBy>
  <cp:revision/>
  <dcterms:created xsi:type="dcterms:W3CDTF">2021-11-11T18:57:47Z</dcterms:created>
  <dcterms:modified xsi:type="dcterms:W3CDTF">2022-08-15T00:48:04Z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0x010100C9EDF82D4712EE4B80349B9A8508F8FB</vt:lpwstr>
  </property>
  <property fmtid="{D5CDD505-2E9C-101B-9397-08002B2CF9AE}" pid="3" name="MSIP_Label_8f44d776-23ef-413f-b9f1-473aee3a8385_Enabled">
    <vt:lpwstr>true</vt:lpwstr>
  </property>
  <property fmtid="{D5CDD505-2E9C-101B-9397-08002B2CF9AE}" pid="4" name="MSIP_Label_8f44d776-23ef-413f-b9f1-473aee3a8385_SetDate">
    <vt:lpwstr>2022-04-08T04:27:32Z</vt:lpwstr>
  </property>
  <property fmtid="{D5CDD505-2E9C-101B-9397-08002B2CF9AE}" pid="5" name="MSIP_Label_8f44d776-23ef-413f-b9f1-473aee3a8385_Method">
    <vt:lpwstr>Standard</vt:lpwstr>
  </property>
  <property fmtid="{D5CDD505-2E9C-101B-9397-08002B2CF9AE}" pid="6" name="MSIP_Label_8f44d776-23ef-413f-b9f1-473aee3a8385_Name">
    <vt:lpwstr>Contact_Internal</vt:lpwstr>
  </property>
  <property fmtid="{D5CDD505-2E9C-101B-9397-08002B2CF9AE}" pid="7" name="MSIP_Label_8f44d776-23ef-413f-b9f1-473aee3a8385_SiteId">
    <vt:lpwstr>30e19951-2409-4ad6-b0ad-4dd46557cf0f</vt:lpwstr>
  </property>
  <property fmtid="{D5CDD505-2E9C-101B-9397-08002B2CF9AE}" pid="8" name="MSIP_Label_8f44d776-23ef-413f-b9f1-473aee3a8385_ActionId">
    <vt:lpwstr>6bb1b08f-aff2-4e60-a9a8-72c70b73812f</vt:lpwstr>
  </property>
  <property fmtid="{D5CDD505-2E9C-101B-9397-08002B2CF9AE}" pid="9" name="MSIP_Label_8f44d776-23ef-413f-b9f1-473aee3a8385_ContentBits">
    <vt:lpwstr>0</vt:lpwstr>
  </property>
  <property fmtid="{D5CDD505-2E9C-101B-9397-08002B2CF9AE}" pid="10" name="MediaServiceImageTags">
    <vt:lpwstr/>
  </property>
</Properties>
</file>